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年初预算支出表 (3)" sheetId="1" r:id="rId1"/>
  </sheets>
  <externalReferences>
    <externalReference r:id="rId2"/>
    <externalReference r:id="rId3"/>
  </externalReferences>
  <definedNames>
    <definedName name="_xlnm._FilterDatabase" localSheetId="0" hidden="1">'年初预算支出表 (3)'!$A$3:$E$1637</definedName>
    <definedName name="政府经济分类">[1]基础资料!$K$4:$K$80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<sst xmlns="http://schemas.openxmlformats.org/spreadsheetml/2006/main" count="1641" uniqueCount="1297">
  <si>
    <t>2025年年初预算支出表</t>
  </si>
  <si>
    <t>单位：万元</t>
  </si>
  <si>
    <t>科目编码</t>
  </si>
  <si>
    <t>科目名称</t>
  </si>
  <si>
    <t>本级财力预算</t>
  </si>
  <si>
    <t>上年结转</t>
  </si>
  <si>
    <t>年初预算合计</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</si>
  <si>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</si>
  <si>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</si>
  <si>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</si>
  <si>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</si>
  <si>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</si>
  <si>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</si>
  <si>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</si>
  <si>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</si>
  <si>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</si>
  <si>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</si>
  <si>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</si>
  <si>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</si>
  <si>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</si>
  <si>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</si>
  <si>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</si>
  <si>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</si>
  <si>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</si>
  <si>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</si>
  <si>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</si>
  <si>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</si>
  <si>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</si>
  <si>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</si>
  <si>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</si>
  <si>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</si>
  <si>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</si>
  <si>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</si>
  <si>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</si>
  <si>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</si>
  <si>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</si>
  <si>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</si>
  <si>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</si>
  <si>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</si>
  <si>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</si>
  <si>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</si>
  <si>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</si>
  <si>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</si>
  <si>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</si>
  <si>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</si>
  <si>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</si>
  <si>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</si>
  <si>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</si>
  <si>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</si>
  <si>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</si>
  <si>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</si>
  <si>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</si>
  <si>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</si>
  <si>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</si>
  <si>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</si>
  <si>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</si>
  <si>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</si>
  <si>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</si>
  <si>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</si>
  <si>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</si>
  <si>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</si>
  <si>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</si>
  <si>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</si>
  <si>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</si>
  <si>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</si>
  <si>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</si>
  <si>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</si>
  <si>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</si>
  <si>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</si>
  <si>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</si>
  <si>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</si>
  <si>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</si>
  <si>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</si>
  <si>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</si>
  <si>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</si>
  <si>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</si>
  <si>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</si>
  <si>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</si>
  <si>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</si>
  <si>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</si>
  <si>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</si>
  <si>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</si>
  <si>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</si>
  <si>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</si>
  <si>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</si>
  <si>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</si>
  <si>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</si>
  <si>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</si>
  <si>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</si>
  <si>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</si>
  <si>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</si>
  <si>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</si>
  <si>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</si>
  <si>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</si>
  <si>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</si>
  <si>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</si>
  <si>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</si>
  <si>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</si>
  <si>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</si>
  <si>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</si>
  <si>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</si>
  <si>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</si>
  <si>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</si>
  <si>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</si>
  <si>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</si>
  <si>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</si>
  <si>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</si>
  <si>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</si>
  <si>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</si>
  <si>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</si>
  <si>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</si>
  <si>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</si>
  <si>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</si>
  <si>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</si>
  <si>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</si>
  <si>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</si>
  <si>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</si>
  <si>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</si>
  <si>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</si>
  <si>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</si>
  <si>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</si>
  <si>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</si>
  <si>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</si>
  <si>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</si>
  <si>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</si>
  <si>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</si>
  <si>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</si>
  <si>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</si>
  <si>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</si>
  <si>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</si>
  <si>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</si>
  <si>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</si>
  <si>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</si>
  <si>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</si>
  <si>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</si>
  <si>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</si>
  <si>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</si>
  <si>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</si>
  <si>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</si>
  <si>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</si>
  <si>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</si>
  <si>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</si>
  <si>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</si>
  <si>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</si>
  <si>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</si>
  <si>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</si>
  <si>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</si>
  <si>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</si>
  <si>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</si>
  <si>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</si>
  <si>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</si>
  <si>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</si>
  <si>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</si>
  <si>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</si>
  <si>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</si>
  <si>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</si>
  <si>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</si>
  <si>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</si>
  <si>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</si>
  <si>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</si>
  <si>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</si>
  <si>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</si>
  <si>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</si>
  <si>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</si>
  <si>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</si>
  <si>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</si>
  <si>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</si>
  <si>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</si>
  <si>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</si>
  <si>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</si>
  <si>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</si>
  <si>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</si>
  <si>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</si>
  <si>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</si>
  <si>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</si>
  <si>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</si>
  <si>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</si>
  <si>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</si>
  <si>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</si>
  <si>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</si>
  <si>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</si>
  <si>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</si>
  <si>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</si>
  <si>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</si>
  <si>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</si>
  <si>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</si>
  <si>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</si>
  <si>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</si>
  <si>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</si>
  <si>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</si>
  <si>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</si>
  <si>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</si>
  <si>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</si>
  <si>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</si>
  <si>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</si>
  <si>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</si>
  <si>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</si>
  <si>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</si>
  <si>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</si>
  <si>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</si>
  <si>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</si>
  <si>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</si>
  <si>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</si>
  <si>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</si>
  <si>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</si>
  <si>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</si>
  <si>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</si>
  <si>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</si>
  <si>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</si>
  <si>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</si>
  <si>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</si>
  <si>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</si>
  <si>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</si>
  <si>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</si>
  <si>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</si>
  <si>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</si>
  <si>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</si>
  <si>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</si>
  <si>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</si>
  <si>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</si>
  <si>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</si>
  <si>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</si>
  <si>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</si>
  <si>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</si>
  <si>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</si>
  <si>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</si>
  <si>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</si>
  <si>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</si>
  <si>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</si>
  <si>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</si>
  <si>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</si>
  <si>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</si>
  <si>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</si>
  <si>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</si>
  <si>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</si>
  <si>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</si>
  <si>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</si>
  <si>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</si>
  <si>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</si>
  <si>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</si>
  <si>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</si>
  <si>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</si>
  <si>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</si>
  <si>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</si>
  <si>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</si>
  <si>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</si>
  <si>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</si>
  <si>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</si>
  <si>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</si>
  <si>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</si>
  <si>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</si>
  <si>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</si>
  <si>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</si>
  <si>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</si>
  <si>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</si>
  <si>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</si>
  <si>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</si>
  <si>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</si>
  <si>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</si>
  <si>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</si>
  <si>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</si>
  <si>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</si>
  <si>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</si>
  <si>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</si>
  <si>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</si>
  <si>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</si>
  <si>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</si>
  <si>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</si>
  <si>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</si>
  <si>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</si>
  <si>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</si>
  <si>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</si>
  <si>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</si>
  <si>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</si>
  <si>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</si>
  <si>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</si>
  <si>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</si>
  <si>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</si>
  <si>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</si>
  <si>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</si>
  <si>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</si>
  <si>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</si>
  <si>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</si>
  <si>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</si>
  <si>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</si>
  <si>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</si>
  <si>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</si>
  <si>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</si>
  <si>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</si>
  <si>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</si>
  <si>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</si>
  <si>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</si>
  <si>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</si>
  <si>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</si>
  <si>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</si>
  <si>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</si>
  <si>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</si>
  <si>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</si>
  <si>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</si>
  <si>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</si>
  <si>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</si>
  <si>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</si>
  <si>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</si>
  <si>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</si>
  <si>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</si>
  <si>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</si>
  <si>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</si>
  <si>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</si>
  <si>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</si>
  <si>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</si>
  <si>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</si>
  <si>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</si>
  <si>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</si>
  <si>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</si>
  <si>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</si>
  <si>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</si>
  <si>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</si>
  <si>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</si>
  <si>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</si>
  <si>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</si>
  <si>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</si>
  <si>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</si>
  <si>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</si>
  <si>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</si>
  <si>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</si>
  <si>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</si>
  <si>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</si>
  <si>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</si>
  <si>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</si>
  <si>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</si>
  <si>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</si>
  <si>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</si>
  <si>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</si>
  <si>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</si>
  <si>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</si>
  <si>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</si>
  <si>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</si>
  <si>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</si>
  <si>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</si>
  <si>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</si>
  <si>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</si>
  <si>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</si>
  <si>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</si>
  <si>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</si>
  <si>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</si>
  <si>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</si>
  <si>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</si>
  <si>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</si>
  <si>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</si>
  <si>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</si>
  <si>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</si>
  <si>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</si>
  <si>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</si>
  <si>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</si>
  <si>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</si>
  <si>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</si>
  <si>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</si>
  <si>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</si>
  <si>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</si>
  <si>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</si>
  <si>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</si>
  <si>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</si>
  <si>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</si>
  <si>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</si>
  <si>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</si>
  <si>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</si>
  <si>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</si>
  <si>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</si>
  <si>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</si>
  <si>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</si>
  <si>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</si>
  <si>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</si>
  <si>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</si>
  <si>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</si>
  <si>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</si>
  <si>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</si>
  <si>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</si>
  <si>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</si>
  <si>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</si>
  <si>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</si>
  <si>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</si>
  <si>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</si>
  <si>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</si>
  <si>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</si>
  <si>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</si>
  <si>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</si>
  <si>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</si>
  <si>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</si>
  <si>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</si>
  <si>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</si>
  <si>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</si>
  <si>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</si>
  <si>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</si>
  <si>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</si>
  <si>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</si>
  <si>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</si>
  <si>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</si>
  <si>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</si>
  <si>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</si>
  <si>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</si>
  <si>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</si>
  <si>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</si>
  <si>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</si>
  <si>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</si>
  <si>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</si>
  <si>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</si>
  <si>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</si>
  <si>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</si>
  <si>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</si>
  <si>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</si>
  <si>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</si>
  <si>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</si>
  <si>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</si>
  <si>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</si>
  <si>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</si>
  <si>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</si>
  <si>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</si>
  <si>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</si>
  <si>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</si>
  <si>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</si>
  <si>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</si>
  <si>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</si>
  <si>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</si>
  <si>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</si>
  <si>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</si>
  <si>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</si>
  <si>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</si>
  <si>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</si>
  <si>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</si>
  <si>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</si>
  <si>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</si>
  <si>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</si>
  <si>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</si>
  <si>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</si>
  <si>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</si>
  <si>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</si>
  <si>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</si>
  <si>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</si>
  <si>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</si>
  <si>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</si>
  <si>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</si>
  <si>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</si>
  <si>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</si>
  <si>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</si>
  <si>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</si>
  <si>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</si>
  <si>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</si>
  <si>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</si>
  <si>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</si>
  <si>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</si>
  <si>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</si>
  <si>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</si>
  <si>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</si>
  <si>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</si>
  <si>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</si>
  <si>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</si>
  <si>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</si>
  <si>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</si>
  <si>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</si>
  <si>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</si>
  <si>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</si>
  <si>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</si>
  <si>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</si>
  <si>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</si>
  <si>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</si>
  <si>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</si>
  <si>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</si>
  <si>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</si>
  <si>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</si>
  <si>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</si>
  <si>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</si>
  <si>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</si>
  <si>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</si>
  <si>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</si>
  <si>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</si>
  <si>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</si>
  <si>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</si>
  <si>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</si>
  <si>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</si>
  <si>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</si>
  <si>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</si>
  <si>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</si>
  <si>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</si>
  <si>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</si>
  <si>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</si>
  <si>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</si>
  <si>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</si>
  <si>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</si>
  <si>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</si>
  <si>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</si>
  <si>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</si>
  <si>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</si>
  <si>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</si>
  <si>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</si>
  <si>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</si>
  <si>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</si>
  <si>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</si>
  <si>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</si>
  <si>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</si>
  <si>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</si>
  <si>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</si>
  <si>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</si>
  <si>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</si>
  <si>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</si>
  <si>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</si>
  <si>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</si>
  <si>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</si>
  <si>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</si>
  <si>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</si>
  <si>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</si>
  <si>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</si>
  <si>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</si>
  <si>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</si>
  <si>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</si>
  <si>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</si>
  <si>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</si>
  <si>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</si>
  <si>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</si>
  <si>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</si>
  <si>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</si>
  <si>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</si>
  <si>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</si>
  <si>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</si>
  <si>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</si>
  <si>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</si>
  <si>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</si>
  <si>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</si>
  <si>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</si>
  <si>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</si>
  <si>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</si>
  <si>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</si>
  <si>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</si>
  <si>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</si>
  <si>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</si>
  <si>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</si>
  <si>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</si>
  <si>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</si>
  <si>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</si>
  <si>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</si>
  <si>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</si>
  <si>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</si>
  <si>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</si>
  <si>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</si>
  <si>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</si>
  <si>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</si>
  <si>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</si>
  <si>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</si>
  <si>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</si>
  <si>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</si>
  <si>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</si>
  <si>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</si>
  <si>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</si>
  <si>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</si>
  <si>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</si>
  <si>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</si>
  <si>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</si>
  <si>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</si>
  <si>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</si>
  <si>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</si>
  <si>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</si>
  <si>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</si>
  <si>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</si>
  <si>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</si>
  <si>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</si>
  <si>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</si>
  <si>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</si>
  <si>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</si>
  <si>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</si>
  <si>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</si>
  <si>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</si>
  <si>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</si>
  <si>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</si>
  <si>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</si>
  <si>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</si>
  <si>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</si>
  <si>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</si>
  <si>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</si>
  <si>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</si>
  <si>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</si>
  <si>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</si>
  <si>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</si>
  <si>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</si>
  <si>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</si>
  <si>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</si>
  <si>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</si>
  <si>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</si>
  <si>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</si>
  <si>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</si>
  <si>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</si>
  <si>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</si>
  <si>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</si>
  <si>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</si>
  <si>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</si>
  <si>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</si>
  <si>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</si>
  <si>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</si>
  <si>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</si>
  <si>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</si>
  <si>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</si>
  <si>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</si>
  <si>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</si>
  <si>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</si>
  <si>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</si>
  <si>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</si>
  <si>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</si>
  <si>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</si>
  <si>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</si>
  <si>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</si>
  <si>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</si>
  <si>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</si>
  <si>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</si>
  <si>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</si>
  <si>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</si>
  <si>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</si>
  <si>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</si>
  <si>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</si>
  <si>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</si>
  <si>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</si>
  <si>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</si>
  <si>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</si>
  <si>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</si>
  <si>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</si>
  <si>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</si>
  <si>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</si>
  <si>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</si>
  <si>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</si>
  <si>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</si>
  <si>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</si>
  <si>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</si>
  <si>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</si>
  <si>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</si>
  <si>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</si>
  <si>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</si>
  <si>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</si>
  <si>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</si>
  <si>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</si>
  <si>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</si>
  <si>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</si>
  <si>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</si>
  <si>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</si>
  <si>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</si>
  <si>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</si>
  <si>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</si>
  <si>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</si>
  <si>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</si>
  <si>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</si>
  <si>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</si>
  <si>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</si>
  <si>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</si>
  <si>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</si>
  <si>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</si>
  <si>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</si>
  <si>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</si>
  <si>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</si>
  <si>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</si>
  <si>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</si>
  <si>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</si>
  <si>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</si>
  <si>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</si>
  <si>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</si>
  <si>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</si>
  <si>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</si>
  <si>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</si>
  <si>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</si>
  <si>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</si>
  <si>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</si>
  <si>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</si>
  <si>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</si>
  <si>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</si>
  <si>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</si>
  <si>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</si>
  <si>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</si>
  <si>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</si>
  <si>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</si>
  <si>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</si>
  <si>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</si>
  <si>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</si>
  <si>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</si>
  <si>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</si>
  <si>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</si>
  <si>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</si>
  <si>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</si>
  <si>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</si>
  <si>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</si>
  <si>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</si>
  <si>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</si>
  <si>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</si>
  <si>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</si>
  <si>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</si>
  <si>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</si>
  <si>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</si>
  <si>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</si>
  <si>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</si>
  <si>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</si>
  <si>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</si>
  <si>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</si>
  <si>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</si>
  <si>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</si>
  <si>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</si>
  <si>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</si>
  <si>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</si>
  <si>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</si>
  <si>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</si>
  <si>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</si>
  <si>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</si>
  <si>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</si>
  <si>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</si>
  <si>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</si>
  <si>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</si>
  <si>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</si>
  <si>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</si>
  <si>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</si>
  <si>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</si>
  <si>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</si>
  <si>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</si>
  <si>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</si>
  <si>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</si>
  <si>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</si>
  <si>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</si>
  <si>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</si>
  <si>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</si>
  <si>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</si>
  <si>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</si>
  <si>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</si>
  <si>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</si>
  <si>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</si>
  <si>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</si>
  <si>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</si>
  <si>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</si>
  <si>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</si>
  <si>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</si>
  <si>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</si>
  <si>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</si>
  <si>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</si>
  <si>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</si>
  <si>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</si>
  <si>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</si>
  <si>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</si>
  <si>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</si>
  <si>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</si>
  <si>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</si>
  <si>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</si>
  <si>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</si>
  <si>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</si>
  <si>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</si>
  <si>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</si>
  <si>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</si>
  <si>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</si>
  <si>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</si>
  <si>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</si>
  <si>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</si>
  <si>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</si>
  <si>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</si>
  <si>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</si>
  <si>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</si>
  <si>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</si>
  <si>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</si>
  <si>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</si>
  <si>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</si>
  <si>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</si>
  <si>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</si>
  <si>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</si>
  <si>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</si>
  <si>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</si>
  <si>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</si>
  <si>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</si>
  <si>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</si>
  <si>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</si>
  <si>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</si>
  <si>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</si>
  <si>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</si>
  <si>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</si>
  <si>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</si>
  <si>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</si>
  <si>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</si>
  <si>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</si>
  <si>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</si>
  <si>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</si>
  <si>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</si>
  <si>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</si>
  <si>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</si>
  <si>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</si>
  <si>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</si>
  <si>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</si>
  <si>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</si>
  <si>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</si>
  <si>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</si>
  <si>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</si>
  <si>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</si>
  <si>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</si>
  <si>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</si>
  <si>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</si>
  <si>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</si>
  <si>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</si>
  <si>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</si>
  <si>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</si>
  <si>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</si>
  <si>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</si>
  <si>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</si>
  <si>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</si>
  <si>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</si>
  <si>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</si>
  <si>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</si>
  <si>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</si>
  <si>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</si>
  <si>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</si>
  <si>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</si>
  <si>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</si>
  <si>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</si>
  <si>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</si>
  <si>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</si>
  <si>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</si>
  <si>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</si>
  <si>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</si>
  <si>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</si>
  <si>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</si>
  <si>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</si>
  <si>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</si>
  <si>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</si>
  <si>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</si>
  <si>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</si>
  <si>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</si>
  <si>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</si>
  <si>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</si>
  <si>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</si>
  <si>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</si>
  <si>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</si>
  <si>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</si>
  <si>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</si>
  <si>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</si>
  <si>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</si>
  <si>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</si>
  <si>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</si>
  <si>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</si>
  <si>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</si>
  <si>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</si>
  <si>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</si>
  <si>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</si>
  <si>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</si>
  <si>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</si>
  <si>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</si>
  <si>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</si>
  <si>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</si>
  <si>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</si>
  <si>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</si>
  <si>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</si>
  <si>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</si>
  <si>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</si>
  <si>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</si>
  <si>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</si>
  <si>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</si>
  <si>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</si>
  <si>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</si>
  <si>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</si>
  <si>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</si>
  <si>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</si>
  <si>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</si>
  <si>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</si>
  <si>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</si>
  <si>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</si>
  <si>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</si>
  <si>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</si>
  <si>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</si>
  <si>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</si>
  <si>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</si>
  <si>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</si>
  <si>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</si>
  <si>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</si>
  <si>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</si>
  <si>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</si>
  <si>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</si>
  <si>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</si>
  <si>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</si>
  <si>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</si>
  <si>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</si>
  <si>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</si>
  <si>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</si>
  <si>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</si>
  <si>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</si>
  <si>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</si>
  <si>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</si>
  <si>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</si>
  <si>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</si>
  <si>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</si>
  <si>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</si>
  <si>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</si>
  <si>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</si>
  <si>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</si>
  <si>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</si>
  <si>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</si>
  <si>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</si>
  <si>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</si>
  <si>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</si>
  <si>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</si>
  <si>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</si>
  <si>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</si>
  <si>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</si>
  <si>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</si>
  <si>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</si>
  <si>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</si>
  <si>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</si>
  <si>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</si>
  <si>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</si>
  <si>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</si>
  <si>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</si>
  <si>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</si>
  <si>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</si>
  <si>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</si>
  <si>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</si>
  <si>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</si>
  <si>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</si>
  <si>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</si>
  <si>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</si>
  <si>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</si>
  <si>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</si>
  <si>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</si>
  <si>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</si>
  <si>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</si>
  <si>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</si>
  <si>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</si>
  <si>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</si>
  <si>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</si>
  <si>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</si>
  <si>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</si>
  <si>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</si>
  <si>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</si>
  <si>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</si>
  <si>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</si>
  <si>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</si>
  <si>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</si>
  <si>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</si>
  <si>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</si>
  <si>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</si>
  <si>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</si>
  <si>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</si>
  <si>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</si>
  <si>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</si>
  <si>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</si>
  <si>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</si>
  <si>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</si>
  <si>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</si>
  <si>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</si>
  <si>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</si>
  <si>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</si>
  <si>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</si>
  <si>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</si>
  <si>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</si>
  <si>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</si>
  <si>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</si>
  <si>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</si>
  <si>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</si>
  <si>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</si>
  <si>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</si>
  <si>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</si>
  <si>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</si>
  <si>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</si>
  <si>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</si>
  <si>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</si>
  <si>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</si>
  <si>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</si>
  <si>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</si>
  <si>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</si>
  <si>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</si>
  <si>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</si>
  <si>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</si>
  <si>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</si>
  <si>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</si>
  <si>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</si>
  <si>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</si>
  <si>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</si>
  <si>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</si>
  <si>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</si>
  <si>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</si>
  <si>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</si>
  <si>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</si>
  <si>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</si>
  <si>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</si>
  <si>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</si>
  <si>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</si>
  <si>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</si>
  <si>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</si>
  <si>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</si>
  <si>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</si>
  <si>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</si>
  <si>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</si>
  <si>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</si>
  <si>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</si>
  <si>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</si>
  <si>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</si>
  <si>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</si>
  <si>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</si>
  <si>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</si>
  <si>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</si>
  <si>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</si>
  <si>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</si>
  <si>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</si>
  <si>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</si>
  <si>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</si>
  <si>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</si>
  <si>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</si>
  <si>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</si>
  <si>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</si>
  <si>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</si>
  <si>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</si>
  <si>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</si>
  <si>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</si>
  <si>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</si>
  <si>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</si>
  <si>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</si>
  <si>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</si>
  <si>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</si>
  <si>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</si>
  <si>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</si>
  <si>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</si>
  <si>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</si>
  <si>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</si>
  <si>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</si>
  <si>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</si>
  <si>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</si>
  <si>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</si>
  <si>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</si>
  <si>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</si>
  <si>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政府预留</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</si>
  <si>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</si>
  <si>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</si>
  <si>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</si>
  <si>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</si>
  <si>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</si>
  <si>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</si>
  <si>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</si>
  <si>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</si>
  <si>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</si>
  <si>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</si>
  <si>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</si>
  <si>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</si>
  <si>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</si>
  <si>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</si>
  <si>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</si>
  <si>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</si>
  <si>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</si>
  <si>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</si>
  <si>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</si>
  <si>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</si>
  <si>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</si>
  <si>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</si>
  <si>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</si>
  <si>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</si>
  <si>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</si>
  <si>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</si>
  <si>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</si>
  <si>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</si>
  <si>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</si>
  <si>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</si>
  <si>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</si>
  <si>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</si>
  <si>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</si>
  <si>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</si>
  <si>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</si>
  <si>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</si>
  <si>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</si>
  <si>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</si>
  <si>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</si>
  <si>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</si>
  <si>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</si>
  <si>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</si>
  <si>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</si>
  <si>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</si>
  <si>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</si>
  <si>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</si>
  <si>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</si>
  <si>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</si>
  <si>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</si>
  <si>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</si>
  <si>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</si>
  <si>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</si>
  <si>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</si>
  <si>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</si>
  <si>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</si>
  <si>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</si>
  <si>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</si>
  <si>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</si>
  <si>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</si>
  <si>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</si>
  <si>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</si>
  <si>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</si>
  <si>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</si>
  <si>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</si>
  <si>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</si>
  <si>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</si>
  <si>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</si>
  <si>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</si>
  <si>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</si>
  <si>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</si>
  <si>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</si>
  <si>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</si>
  <si>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</si>
  <si>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</si>
  <si>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</si>
  <si>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</si>
  <si>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</si>
  <si>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</si>
  <si>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</si>
  <si>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</si>
  <si>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</si>
  <si>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</si>
  <si>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</si>
  <si>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</si>
  <si>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</si>
  <si>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</si>
  <si>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</si>
  <si>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</si>
  <si>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</si>
  <si>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</si>
  <si>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</si>
  <si>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</si>
  <si>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</si>
  <si>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</si>
  <si>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</si>
  <si>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</si>
  <si>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</si>
  <si>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</si>
  <si>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</si>
  <si>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</si>
  <si>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</si>
  <si>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</si>
  <si>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</si>
  <si>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</si>
  <si>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</si>
  <si>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</si>
  <si>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</si>
  <si>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</si>
  <si>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</si>
  <si>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</si>
  <si>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</si>
  <si>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</si>
  <si>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</si>
  <si>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</si>
  <si>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</si>
  <si>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</si>
  <si>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</si>
  <si>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</si>
  <si>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</si>
  <si>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</si>
  <si>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</si>
  <si>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</si>
  <si>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</si>
  <si>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</si>
  <si>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</si>
  <si>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</si>
  <si>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</si>
  <si>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</si>
  <si>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</si>
  <si>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</si>
  <si>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</si>
  <si>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</si>
  <si>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</si>
  <si>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</si>
  <si>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</si>
  <si>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</si>
  <si>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</si>
  <si>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</si>
  <si>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</si>
  <si>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</si>
  <si>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</si>
  <si>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</si>
  <si>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</si>
  <si>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</si>
  <si>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</si>
  <si>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</si>
  <si>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</si>
  <si>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</si>
  <si>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</si>
  <si>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</si>
  <si>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</si>
  <si>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</si>
  <si>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</si>
  <si>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</si>
  <si>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</si>
  <si>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</si>
  <si>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</si>
  <si>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</si>
  <si>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</si>
  <si>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</si>
  <si>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</si>
  <si>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</si>
  <si>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</si>
  <si>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</si>
  <si>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</si>
  <si>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</si>
  <si>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</si>
  <si>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</si>
  <si>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</si>
  <si>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</si>
  <si>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</si>
  <si>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</si>
  <si>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</si>
  <si>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</si>
  <si>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</si>
  <si>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</si>
  <si>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</si>
  <si>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</si>
  <si>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</si>
  <si>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</si>
  <si>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</si>
  <si>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</si>
  <si>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</si>
  <si>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</si>
  <si>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</si>
  <si>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</si>
  <si>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</si>
  <si>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</si>
  <si>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</si>
  <si>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保障性租赁住房</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</si>
  <si>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</si>
  <si>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</si>
  <si>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</si>
  <si>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</si>
  <si>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</si>
  <si>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</si>
  <si>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</si>
  <si>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</si>
  <si>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</si>
  <si>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</si>
  <si>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</si>
  <si>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</si>
  <si>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</si>
  <si>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</si>
  <si>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</si>
  <si>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</si>
  <si>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</si>
  <si>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</si>
  <si>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</si>
  <si>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</si>
  <si>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</si>
  <si>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</si>
  <si>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</si>
  <si>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用于补充全国社会保障基金的彩票公益金支出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</si>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</sst>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Tahoma"/>
      <charset val="134"/>
    </font>
    <font>
      <sz val="11"/>
      <name val="宋体"/>
      <charset val="134"/>
    </font>
    <font>
      <b/>
      <sz val="16"/>
      <name val="黑体"/>
      <charset val="134"/>
    </font>
    <font>
      <sz val="11"/>
      <color rgb="FFFF0000"/>
      <name val="宋体"/>
      <charset val="134"/>
    </font>
    <font>
      <sz val="18"/>
      <name val="宋体"/>
      <charset val="134"/>
    </font>
    <font>
      <sz val="12"/>
      <name val="宋体"/>
      <charset val="134"/>
    </font>
    <font>
      <b/>
      <sz val="10"/>
      <name val="宋体"/>
      <charset val="134"/>
    </font>
    <font>
      <b/>
      <sz val="11"/>
      <name val="宋体"/>
      <charset val="134"/>
    </font>
    <font>
      <sz val="10"/>
      <name val="宋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8"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9" borderId="12" applyNumberFormat="0" applyAlignment="0" applyProtection="0">
      <alignment vertical="center"/>
    </xf>
    <xf numFmtId="0" fontId="20" fillId="10" borderId="13" applyNumberFormat="0" applyAlignment="0" applyProtection="0">
      <alignment vertical="center"/>
    </xf>
    <xf numFmtId="0" fontId="21" fillId="10" borderId="12" applyNumberFormat="0" applyAlignment="0" applyProtection="0">
      <alignment vertical="center"/>
    </xf>
    <xf numFmtId="0" fontId="22" fillId="11"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9" fillId="36" borderId="0" applyNumberFormat="0" applyBorder="0" applyAlignment="0" applyProtection="0">
      <alignment vertical="center"/>
    </xf>
    <xf numFmtId="0" fontId="29" fillId="37" borderId="0" applyNumberFormat="0" applyBorder="0" applyAlignment="0" applyProtection="0">
      <alignment vertical="center"/>
    </xf>
    <xf numFmtId="0" fontId="28" fillId="38" borderId="0" applyNumberFormat="0" applyBorder="0" applyAlignment="0" applyProtection="0">
      <alignment vertical="center"/>
    </xf>
  </cellStyleXfs>
  <cellXfs count="33">
    <xf numFmtId="0" fontId="0" fillId="0" borderId="0" xfId="0"/>
    <xf numFmtId="0" fontId="1" fillId="2" borderId="0" xfId="0" applyFont="1" applyFill="1" applyBorder="1" applyAlignment="1">
      <alignment vertical="center"/>
    </xf>
    <xf numFmtId="0" fontId="2" fillId="2" borderId="0" xfId="0" applyFont="1" applyFill="1" applyBorder="1" applyAlignment="1">
      <alignment vertical="center"/>
    </xf>
    <xf numFmtId="0" fontId="3" fillId="2" borderId="0" xfId="0" applyFont="1" applyFill="1" applyBorder="1" applyAlignment="1">
      <alignment vertical="center"/>
    </xf>
    <xf numFmtId="0" fontId="4" fillId="2" borderId="0" xfId="0" applyFont="1" applyFill="1" applyAlignment="1">
      <alignment horizontal="center" vertical="center"/>
    </xf>
    <xf numFmtId="0" fontId="5" fillId="2" borderId="0" xfId="0" applyFont="1" applyFill="1" applyAlignment="1">
      <alignment horizontal="right" vertical="center"/>
    </xf>
    <xf numFmtId="0" fontId="6" fillId="3" borderId="1" xfId="0" applyNumberFormat="1" applyFont="1" applyFill="1" applyBorder="1" applyAlignment="1" applyProtection="1">
      <alignment horizontal="center" vertical="center"/>
    </xf>
    <xf numFmtId="176" fontId="6" fillId="3" borderId="1" xfId="0"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8" fillId="3" borderId="1" xfId="0" applyNumberFormat="1" applyFont="1" applyFill="1" applyBorder="1" applyAlignment="1" applyProtection="1">
      <alignment horizontal="left" vertical="center"/>
    </xf>
    <xf numFmtId="177" fontId="8" fillId="4" borderId="1" xfId="0" applyNumberFormat="1" applyFont="1" applyFill="1" applyBorder="1" applyAlignment="1" applyProtection="1">
      <alignment horizontal="right" vertical="center"/>
    </xf>
    <xf numFmtId="0" fontId="6" fillId="3" borderId="1" xfId="0" applyNumberFormat="1" applyFont="1" applyFill="1" applyBorder="1" applyAlignment="1" applyProtection="1">
      <alignment horizontal="left" vertical="center"/>
    </xf>
    <xf numFmtId="176" fontId="8" fillId="5" borderId="2" xfId="0" applyNumberFormat="1" applyFont="1" applyFill="1" applyBorder="1" applyAlignment="1" applyProtection="1">
      <alignment horizontal="right" vertical="center"/>
    </xf>
    <xf numFmtId="0" fontId="2" fillId="2" borderId="3" xfId="0" applyFont="1" applyFill="1" applyBorder="1" applyAlignment="1">
      <alignment vertical="center"/>
    </xf>
    <xf numFmtId="0" fontId="8" fillId="3" borderId="3" xfId="0" applyNumberFormat="1" applyFont="1" applyFill="1" applyBorder="1" applyAlignment="1" applyProtection="1">
      <alignment horizontal="left" vertical="center"/>
    </xf>
    <xf numFmtId="176" fontId="8" fillId="5" borderId="1" xfId="0" applyNumberFormat="1" applyFont="1" applyFill="1" applyBorder="1" applyAlignment="1" applyProtection="1">
      <alignment horizontal="right" vertical="center"/>
    </xf>
    <xf numFmtId="176" fontId="8" fillId="5" borderId="4" xfId="0" applyNumberFormat="1" applyFont="1" applyFill="1" applyBorder="1" applyAlignment="1" applyProtection="1">
      <alignment horizontal="right" vertical="center"/>
    </xf>
    <xf numFmtId="176" fontId="8" fillId="4" borderId="1" xfId="0" applyNumberFormat="1" applyFont="1" applyFill="1" applyBorder="1" applyAlignment="1" applyProtection="1">
      <alignment horizontal="right" vertical="center"/>
    </xf>
    <xf numFmtId="0" fontId="9" fillId="2" borderId="3" xfId="0" applyFont="1" applyFill="1" applyBorder="1" applyAlignment="1">
      <alignment vertical="center"/>
    </xf>
    <xf numFmtId="0" fontId="6" fillId="3" borderId="1" xfId="0" applyNumberFormat="1" applyFont="1" applyFill="1" applyBorder="1" applyAlignment="1" applyProtection="1">
      <alignment vertical="center"/>
    </xf>
    <xf numFmtId="0" fontId="8" fillId="3" borderId="1" xfId="0" applyNumberFormat="1" applyFont="1" applyFill="1" applyBorder="1" applyAlignment="1" applyProtection="1">
      <alignment vertical="center"/>
    </xf>
    <xf numFmtId="0" fontId="5" fillId="6" borderId="0" xfId="0" applyFont="1" applyFill="1" applyBorder="1" applyAlignment="1"/>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7" xfId="0" applyFont="1" applyFill="1" applyBorder="1" applyAlignment="1">
      <alignment horizontal="left" vertical="center"/>
    </xf>
    <xf numFmtId="0" fontId="6" fillId="7" borderId="7" xfId="0" applyFont="1" applyFill="1" applyBorder="1" applyAlignment="1">
      <alignment horizontal="left" vertical="center"/>
    </xf>
    <xf numFmtId="3" fontId="8" fillId="4" borderId="7" xfId="0" applyNumberFormat="1" applyFont="1" applyFill="1" applyBorder="1" applyAlignment="1">
      <alignment horizontal="right" vertical="center"/>
    </xf>
    <xf numFmtId="3" fontId="8" fillId="5" borderId="7" xfId="0" applyNumberFormat="1" applyFont="1" applyFill="1" applyBorder="1" applyAlignment="1">
      <alignment horizontal="right" vertical="center"/>
    </xf>
    <xf numFmtId="0" fontId="6" fillId="7" borderId="7" xfId="0" applyFont="1" applyFill="1" applyBorder="1" applyAlignment="1">
      <alignment vertical="center"/>
    </xf>
    <xf numFmtId="0" fontId="8" fillId="7" borderId="7" xfId="0" applyFont="1" applyFill="1" applyBorder="1" applyAlignment="1">
      <alignment vertical="center"/>
    </xf>
    <xf numFmtId="0" fontId="8" fillId="7" borderId="8" xfId="0" applyFont="1" applyFill="1" applyBorder="1" applyAlignment="1">
      <alignment horizontal="left" vertical="center"/>
    </xf>
    <xf numFmtId="3" fontId="8" fillId="5" borderId="8" xfId="0" applyNumberFormat="1" applyFont="1" applyFill="1" applyBorder="1" applyAlignment="1">
      <alignment horizontal="right" vertical="center"/>
    </xf>
    <xf numFmtId="0" fontId="2" fillId="2" borderId="5"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E:\Users\Administrator\Documents\&#24120;&#29992;&#25991;&#26723;\2024\&#20852;&#30000;&#25351;&#26631;&#26126;&#32454;&#65288;11&#26376;&#65289; (2024&#24180;) - -.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852;&#30000;2025&#39044;&#31639;&#2102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4指标  "/>
      <sheetName val="2023指标 "/>
      <sheetName val="其他"/>
      <sheetName val="结算指标"/>
      <sheetName val="基础资料"/>
      <sheetName val="23年预算收支平衡"/>
      <sheetName val="23年预算收支平衡 (2)"/>
      <sheetName val="2023指标 结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支测算"/>
      <sheetName val="年初预算财力测算"/>
      <sheetName val="县下达年初预算"/>
      <sheetName val="年初预算支出表 (2)"/>
      <sheetName val="年初预算支出表 (3)"/>
    </sheetNames>
    <sheetDataSet>
      <sheetData sheetId="0"/>
      <sheetData sheetId="1"/>
      <sheetData sheetId="2"/>
      <sheetData sheetId="3">
        <row r="3">
          <cell r="C3">
            <v>10825089.97</v>
          </cell>
          <cell r="D3">
            <v>5170705.77</v>
          </cell>
        </row>
        <row r="4">
          <cell r="C4">
            <v>6481493</v>
          </cell>
          <cell r="D4">
            <v>146053.65</v>
          </cell>
          <cell r="E4">
            <v>6627546.65</v>
          </cell>
        </row>
        <row r="5">
          <cell r="C5">
            <v>120000</v>
          </cell>
          <cell r="D5">
            <v>0</v>
          </cell>
          <cell r="E5">
            <v>120000</v>
          </cell>
        </row>
        <row r="6">
          <cell r="C6">
            <v>120000</v>
          </cell>
        </row>
        <row r="6">
          <cell r="E6">
            <v>120000</v>
          </cell>
        </row>
        <row r="26">
          <cell r="C26">
            <v>6361493</v>
          </cell>
          <cell r="D26">
            <v>0</v>
          </cell>
          <cell r="E26">
            <v>6361493</v>
          </cell>
        </row>
        <row r="27">
          <cell r="C27">
            <v>6361493</v>
          </cell>
        </row>
        <row r="27">
          <cell r="E27">
            <v>6361493</v>
          </cell>
        </row>
        <row r="59">
          <cell r="C59">
            <v>0</v>
          </cell>
          <cell r="D59">
            <v>146053.65</v>
          </cell>
          <cell r="E59">
            <v>146053.65</v>
          </cell>
        </row>
        <row r="69">
          <cell r="D69">
            <v>146053.65</v>
          </cell>
          <cell r="E69">
            <v>146053.65</v>
          </cell>
        </row>
        <row r="273">
          <cell r="C273">
            <v>0</v>
          </cell>
          <cell r="D273">
            <v>28142</v>
          </cell>
          <cell r="E273">
            <v>28142</v>
          </cell>
        </row>
        <row r="282">
          <cell r="C282">
            <v>0</v>
          </cell>
          <cell r="D282">
            <v>28142</v>
          </cell>
          <cell r="E282">
            <v>28142</v>
          </cell>
        </row>
        <row r="289">
          <cell r="D289">
            <v>28142</v>
          </cell>
          <cell r="E289">
            <v>28142</v>
          </cell>
        </row>
        <row r="292">
          <cell r="C292">
            <v>0</v>
          </cell>
          <cell r="D292">
            <v>146600</v>
          </cell>
          <cell r="E292">
            <v>146600</v>
          </cell>
        </row>
        <row r="296">
          <cell r="C296">
            <v>0</v>
          </cell>
          <cell r="D296">
            <v>40000</v>
          </cell>
          <cell r="E296">
            <v>40000</v>
          </cell>
        </row>
        <row r="306">
          <cell r="D306">
            <v>40000</v>
          </cell>
          <cell r="E306">
            <v>40000</v>
          </cell>
        </row>
        <row r="379">
          <cell r="C379">
            <v>0</v>
          </cell>
          <cell r="D379">
            <v>106600</v>
          </cell>
          <cell r="E379">
            <v>106600</v>
          </cell>
        </row>
        <row r="381">
          <cell r="D381">
            <v>106600</v>
          </cell>
          <cell r="E381">
            <v>106600</v>
          </cell>
        </row>
        <row r="490">
          <cell r="C490">
            <v>0</v>
          </cell>
          <cell r="D490">
            <v>180000</v>
          </cell>
          <cell r="E490">
            <v>180000</v>
          </cell>
        </row>
        <row r="543">
          <cell r="C543">
            <v>0</v>
          </cell>
          <cell r="D543">
            <v>180000</v>
          </cell>
          <cell r="E543">
            <v>180000</v>
          </cell>
        </row>
        <row r="546">
          <cell r="D546">
            <v>180000</v>
          </cell>
          <cell r="E546">
            <v>180000</v>
          </cell>
        </row>
        <row r="547">
          <cell r="C547">
            <v>1519853.65</v>
          </cell>
          <cell r="D547">
            <v>300926.39</v>
          </cell>
          <cell r="E547">
            <v>1820780.04</v>
          </cell>
        </row>
        <row r="567">
          <cell r="C567">
            <v>0</v>
          </cell>
          <cell r="D567">
            <v>10396</v>
          </cell>
          <cell r="E567">
            <v>10396</v>
          </cell>
        </row>
        <row r="574">
          <cell r="D574">
            <v>10396</v>
          </cell>
          <cell r="E574">
            <v>10396</v>
          </cell>
        </row>
        <row r="577">
          <cell r="C577">
            <v>1513078</v>
          </cell>
          <cell r="D577">
            <v>0</v>
          </cell>
          <cell r="E577">
            <v>1513078</v>
          </cell>
        </row>
        <row r="581">
          <cell r="C581">
            <v>1242052</v>
          </cell>
        </row>
        <row r="581">
          <cell r="E581">
            <v>1242052</v>
          </cell>
        </row>
        <row r="582">
          <cell r="C582">
            <v>271026</v>
          </cell>
        </row>
        <row r="582">
          <cell r="E582">
            <v>271026</v>
          </cell>
        </row>
        <row r="600">
          <cell r="C600">
            <v>0</v>
          </cell>
          <cell r="D600">
            <v>50000</v>
          </cell>
          <cell r="E600">
            <v>50000</v>
          </cell>
        </row>
        <row r="608">
          <cell r="D608">
            <v>50000</v>
          </cell>
          <cell r="E608">
            <v>50000</v>
          </cell>
        </row>
        <row r="616">
          <cell r="C616">
            <v>0</v>
          </cell>
          <cell r="D616">
            <v>111530.39</v>
          </cell>
          <cell r="E616">
            <v>111530.39</v>
          </cell>
        </row>
        <row r="620">
          <cell r="D620">
            <v>59370.39</v>
          </cell>
          <cell r="E620">
            <v>59370.39</v>
          </cell>
        </row>
        <row r="622">
          <cell r="D622">
            <v>2160</v>
          </cell>
          <cell r="E622">
            <v>2160</v>
          </cell>
        </row>
        <row r="623">
          <cell r="D623">
            <v>50000</v>
          </cell>
          <cell r="E623">
            <v>50000</v>
          </cell>
        </row>
        <row r="661">
          <cell r="C661">
            <v>0</v>
          </cell>
          <cell r="D661">
            <v>39000</v>
          </cell>
          <cell r="E661">
            <v>39000</v>
          </cell>
        </row>
        <row r="668">
          <cell r="D668">
            <v>39000</v>
          </cell>
          <cell r="E668">
            <v>39000</v>
          </cell>
        </row>
        <row r="672">
          <cell r="C672">
            <v>6775.65</v>
          </cell>
          <cell r="D672">
            <v>90000</v>
          </cell>
          <cell r="E672">
            <v>96775.65</v>
          </cell>
        </row>
        <row r="673">
          <cell r="C673">
            <v>6775.65</v>
          </cell>
          <cell r="D673">
            <v>90000</v>
          </cell>
          <cell r="E673">
            <v>96775.65</v>
          </cell>
        </row>
        <row r="674">
          <cell r="C674">
            <v>127204.32</v>
          </cell>
          <cell r="D674">
            <v>50000</v>
          </cell>
          <cell r="E674">
            <v>177204.32</v>
          </cell>
        </row>
        <row r="699">
          <cell r="C699">
            <v>0</v>
          </cell>
          <cell r="D699">
            <v>50000</v>
          </cell>
          <cell r="E699">
            <v>50000</v>
          </cell>
        </row>
        <row r="710">
          <cell r="D710">
            <v>50000</v>
          </cell>
          <cell r="E710">
            <v>50000</v>
          </cell>
        </row>
        <row r="718">
          <cell r="C718">
            <v>127204.32</v>
          </cell>
          <cell r="D718">
            <v>0</v>
          </cell>
          <cell r="E718">
            <v>127204.32</v>
          </cell>
        </row>
        <row r="719">
          <cell r="C719">
            <v>127204.32</v>
          </cell>
        </row>
        <row r="719">
          <cell r="E719">
            <v>127204.32</v>
          </cell>
        </row>
        <row r="747">
          <cell r="C747">
            <v>200000</v>
          </cell>
          <cell r="D747">
            <v>90000</v>
          </cell>
          <cell r="E747">
            <v>290000</v>
          </cell>
        </row>
        <row r="771">
          <cell r="C771">
            <v>200000</v>
          </cell>
          <cell r="D771">
            <v>90000</v>
          </cell>
          <cell r="E771">
            <v>290000</v>
          </cell>
        </row>
        <row r="773">
          <cell r="C773">
            <v>200000</v>
          </cell>
        </row>
        <row r="773">
          <cell r="E773">
            <v>200000</v>
          </cell>
        </row>
        <row r="777">
          <cell r="D777">
            <v>90000</v>
          </cell>
          <cell r="E777">
            <v>90000</v>
          </cell>
        </row>
        <row r="824">
          <cell r="C824">
            <v>0</v>
          </cell>
          <cell r="D824">
            <v>150000</v>
          </cell>
          <cell r="E824">
            <v>150000</v>
          </cell>
        </row>
        <row r="841">
          <cell r="C841">
            <v>0</v>
          </cell>
          <cell r="D841">
            <v>150000</v>
          </cell>
          <cell r="E841">
            <v>150000</v>
          </cell>
        </row>
        <row r="842">
          <cell r="D842">
            <v>150000</v>
          </cell>
          <cell r="E842">
            <v>150000</v>
          </cell>
        </row>
        <row r="847">
          <cell r="C847">
            <v>1410000</v>
          </cell>
          <cell r="D847">
            <v>3918983.73</v>
          </cell>
          <cell r="E847">
            <v>5328983.73</v>
          </cell>
        </row>
        <row r="848">
          <cell r="C848">
            <v>0</v>
          </cell>
          <cell r="D848">
            <v>993300</v>
          </cell>
          <cell r="E848">
            <v>993300</v>
          </cell>
        </row>
        <row r="864">
          <cell r="D864">
            <v>310000</v>
          </cell>
          <cell r="E864">
            <v>310000</v>
          </cell>
        </row>
        <row r="865">
          <cell r="D865">
            <v>30000</v>
          </cell>
          <cell r="E865">
            <v>30000</v>
          </cell>
        </row>
        <row r="867">
          <cell r="D867">
            <v>594000</v>
          </cell>
          <cell r="E867">
            <v>594000</v>
          </cell>
        </row>
        <row r="873">
          <cell r="D873">
            <v>59300</v>
          </cell>
          <cell r="E873">
            <v>59300</v>
          </cell>
        </row>
        <row r="874">
          <cell r="C874">
            <v>0</v>
          </cell>
          <cell r="D874">
            <v>25126.64</v>
          </cell>
          <cell r="E874">
            <v>25126.64</v>
          </cell>
        </row>
        <row r="895">
          <cell r="D895">
            <v>25126.64</v>
          </cell>
          <cell r="E895">
            <v>25126.64</v>
          </cell>
        </row>
        <row r="896">
          <cell r="C896">
            <v>0</v>
          </cell>
          <cell r="D896">
            <v>333200</v>
          </cell>
          <cell r="E896">
            <v>333200</v>
          </cell>
        </row>
        <row r="902">
          <cell r="D902">
            <v>180000</v>
          </cell>
          <cell r="E902">
            <v>180000</v>
          </cell>
        </row>
        <row r="910">
          <cell r="D910">
            <v>70000</v>
          </cell>
          <cell r="E910">
            <v>70000</v>
          </cell>
        </row>
        <row r="912">
          <cell r="D912">
            <v>30000</v>
          </cell>
          <cell r="E912">
            <v>30000</v>
          </cell>
        </row>
        <row r="923">
          <cell r="D923">
            <v>53200</v>
          </cell>
          <cell r="E923">
            <v>53200</v>
          </cell>
        </row>
        <row r="924">
          <cell r="C924">
            <v>0</v>
          </cell>
          <cell r="D924">
            <v>60000</v>
          </cell>
          <cell r="E924">
            <v>60000</v>
          </cell>
        </row>
        <row r="929">
          <cell r="D929">
            <v>60000</v>
          </cell>
          <cell r="E929">
            <v>60000</v>
          </cell>
        </row>
        <row r="935">
          <cell r="C935">
            <v>1410000</v>
          </cell>
          <cell r="D935">
            <v>2507357.09</v>
          </cell>
          <cell r="E935">
            <v>3917357.09</v>
          </cell>
        </row>
        <row r="936">
          <cell r="D936">
            <v>350000</v>
          </cell>
          <cell r="E936">
            <v>350000</v>
          </cell>
        </row>
        <row r="938">
          <cell r="C938">
            <v>1410000</v>
          </cell>
        </row>
        <row r="938">
          <cell r="E938">
            <v>1410000</v>
          </cell>
        </row>
        <row r="939">
          <cell r="D939">
            <v>170000</v>
          </cell>
          <cell r="E939">
            <v>170000</v>
          </cell>
        </row>
        <row r="941">
          <cell r="D941">
            <v>1987357.09</v>
          </cell>
          <cell r="E941">
            <v>1987357.09</v>
          </cell>
        </row>
        <row r="1076">
          <cell r="C1076">
            <v>0</v>
          </cell>
          <cell r="D1076">
            <v>60000</v>
          </cell>
          <cell r="E1076">
            <v>60000</v>
          </cell>
        </row>
        <row r="1093">
          <cell r="C1093">
            <v>0</v>
          </cell>
          <cell r="D1093">
            <v>60000</v>
          </cell>
          <cell r="E1093">
            <v>60000</v>
          </cell>
        </row>
        <row r="1095">
          <cell r="D1095">
            <v>60000</v>
          </cell>
          <cell r="E1095">
            <v>60000</v>
          </cell>
        </row>
        <row r="1181">
          <cell r="C1181">
            <v>1086539</v>
          </cell>
          <cell r="D1181">
            <v>0</v>
          </cell>
          <cell r="E1181">
            <v>1086539</v>
          </cell>
        </row>
        <row r="1193">
          <cell r="C1193">
            <v>1086539</v>
          </cell>
          <cell r="D1193">
            <v>0</v>
          </cell>
          <cell r="E1193">
            <v>1086539</v>
          </cell>
        </row>
        <row r="1194">
          <cell r="C1194">
            <v>1086539</v>
          </cell>
        </row>
        <row r="1194">
          <cell r="E1194">
            <v>1086539</v>
          </cell>
        </row>
        <row r="1245">
          <cell r="C1245">
            <v>0</v>
          </cell>
          <cell r="D1245">
            <v>80000</v>
          </cell>
          <cell r="E1245">
            <v>80000</v>
          </cell>
        </row>
        <row r="1246">
          <cell r="C1246">
            <v>0</v>
          </cell>
          <cell r="D1246">
            <v>20000</v>
          </cell>
          <cell r="E1246">
            <v>20000</v>
          </cell>
        </row>
        <row r="1256">
          <cell r="D1256">
            <v>20000</v>
          </cell>
          <cell r="E1256">
            <v>20000</v>
          </cell>
        </row>
        <row r="1288">
          <cell r="C1288">
            <v>0</v>
          </cell>
          <cell r="D1288">
            <v>60000</v>
          </cell>
          <cell r="E1288">
            <v>60000</v>
          </cell>
        </row>
        <row r="1289">
          <cell r="D1289">
            <v>60000</v>
          </cell>
          <cell r="E1289">
            <v>60000</v>
          </cell>
        </row>
        <row r="1294">
          <cell r="C1294">
            <v>0</v>
          </cell>
          <cell r="D1294">
            <v>20000</v>
          </cell>
          <cell r="E1294">
            <v>20000</v>
          </cell>
        </row>
        <row r="1295">
          <cell r="C1295">
            <v>0</v>
          </cell>
          <cell r="D1295">
            <v>20000</v>
          </cell>
          <cell r="E1295">
            <v>20000</v>
          </cell>
        </row>
        <row r="1296">
          <cell r="D1296">
            <v>20000</v>
          </cell>
          <cell r="E1296">
            <v>20000</v>
          </cell>
        </row>
      </sheetData>
      <sheetData sheetId="4"/>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1637"/>
  <sheetViews>
    <sheetView tabSelected="1" workbookViewId="0">
      <selection activeCell="A1638" sqref="$A1638:$XFD1638"/>
    </sheetView>
  </sheetViews>
  <sheetFormatPr defaultColWidth="9" defaultRowHeight="13.5" outlineLevelCol="4"/>
  <cols>
    <col min="1" max="1" width="10.25" style="1" customWidth="1"/>
    <col min="2" max="2" width="28.625" style="1" customWidth="1"/>
    <col min="3" max="3" width="15.75" style="1" customWidth="1"/>
    <col min="4" max="4" width="18.375" style="1" customWidth="1"/>
    <col min="5" max="5" width="13.625" style="1" customWidth="1"/>
    <col min="6" max="16384" width="9" style="1"/>
  </cols>
  <sheetData>
    <row r="1" ht="33" customHeight="1" spans="1:5">
      <c r="A1" s="4" t="s">
        <v>0</v>
      </c>
      <c r="B1" s="4"/>
      <c r="C1" s="4"/>
      <c r="D1" s="4"/>
      <c r="E1" s="4"/>
    </row>
    <row r="2" customFormat="1" ht="22" customHeight="1" spans="1:5">
      <c r="A2" s="5" t="s">
        <v>1</v>
      </c>
      <c r="B2" s="5"/>
      <c r="C2" s="5"/>
      <c r="D2" s="5"/>
      <c r="E2" s="5"/>
    </row>
    <row r="3" s="1" customFormat="1" ht="24.95" customHeight="1" spans="1:5">
      <c r="A3" s="6" t="s">
        <v>2</v>
      </c>
      <c r="B3" s="6" t="s">
        <v>3</v>
      </c>
      <c r="C3" s="7" t="s">
        <v>4</v>
      </c>
      <c r="D3" s="7" t="s">
        <v>5</v>
      </c>
      <c r="E3" s="8" t="s">
        <v>6</v>
      </c>
    </row>
    <row r="4" s="2" customFormat="1" ht="21" customHeight="1" spans="1:5">
      <c r="A4" s="9"/>
      <c r="B4" s="6" t="s">
        <v>7</v>
      </c>
      <c r="C4" s="10">
        <f>'[2]年初预算支出表 (2)'!C3/10000+C1314</f>
        <v>1438.208997</v>
      </c>
      <c r="D4" s="10">
        <f>'[2]年初预算支出表 (2)'!D3/10000</f>
        <v>517.070577</v>
      </c>
      <c r="E4" s="10">
        <f t="shared" ref="E4:E26" si="0">C4+D4</f>
        <v>1955.279574</v>
      </c>
    </row>
    <row r="5" s="1" customFormat="1" ht="16.5" customHeight="1" spans="1:5">
      <c r="A5" s="9">
        <v>201</v>
      </c>
      <c r="B5" s="11" t="s">
        <v>8</v>
      </c>
      <c r="C5" s="10">
        <f>'[2]年初预算支出表 (2)'!C4/10000</f>
        <v>648.1493</v>
      </c>
      <c r="D5" s="10">
        <f>'[2]年初预算支出表 (2)'!D4/10000</f>
        <v>14.605365</v>
      </c>
      <c r="E5" s="10">
        <f>'[2]年初预算支出表 (2)'!E4/10000</f>
        <v>662.754665</v>
      </c>
    </row>
    <row r="6" s="1" customFormat="1" ht="39.75" customHeight="1" spans="1:5">
      <c r="A6" s="9">
        <v>20101</v>
      </c>
      <c r="B6" s="11" t="s">
        <v>9</v>
      </c>
      <c r="C6" s="10">
        <f>'[2]年初预算支出表 (2)'!C5/10000</f>
        <v>12</v>
      </c>
      <c r="D6" s="10">
        <f>'[2]年初预算支出表 (2)'!D5/10000</f>
        <v>0</v>
      </c>
      <c r="E6" s="10">
        <f>'[2]年初预算支出表 (2)'!E5/10000</f>
        <v>12</v>
      </c>
    </row>
    <row r="7" s="1" customFormat="1" spans="1:5">
      <c r="A7" s="9">
        <v>2010101</v>
      </c>
      <c r="B7" s="9" t="s">
        <v>10</v>
      </c>
      <c r="C7" s="10">
        <f>'[2]年初预算支出表 (2)'!C6/10000</f>
        <v>12</v>
      </c>
      <c r="D7" s="10">
        <f>'[2]年初预算支出表 (2)'!D6/10000</f>
        <v>0</v>
      </c>
      <c r="E7" s="10">
        <f>'[2]年初预算支出表 (2)'!E6/10000</f>
        <v>12</v>
      </c>
    </row>
    <row r="8" s="1" customFormat="1" ht="20.25" hidden="1" spans="1:5">
      <c r="A8" s="9">
        <v>2010102</v>
      </c>
      <c r="B8" s="9" t="s">
        <v>11</v>
      </c>
      <c r="C8" s="12"/>
      <c r="D8" s="12"/>
      <c r="E8" s="13">
        <f t="shared" si="0"/>
        <v>0</v>
      </c>
    </row>
    <row r="9" s="1" customFormat="1" ht="20.25" hidden="1" spans="1:5">
      <c r="A9" s="9">
        <v>2010103</v>
      </c>
      <c r="B9" s="14" t="s">
        <v>12</v>
      </c>
      <c r="C9" s="15"/>
      <c r="D9" s="15"/>
      <c r="E9" s="13">
        <f t="shared" si="0"/>
        <v>0</v>
      </c>
    </row>
    <row r="10" s="1" customFormat="1" ht="20.25" hidden="1" spans="1:5">
      <c r="A10" s="9">
        <v>2010104</v>
      </c>
      <c r="B10" s="9" t="s">
        <v>13</v>
      </c>
      <c r="C10" s="16"/>
      <c r="D10" s="16"/>
      <c r="E10" s="13">
        <f t="shared" si="0"/>
        <v>0</v>
      </c>
    </row>
    <row r="11" s="1" customFormat="1" ht="20.25" hidden="1" spans="1:5">
      <c r="A11" s="9">
        <v>2010105</v>
      </c>
      <c r="B11" s="9" t="s">
        <v>14</v>
      </c>
      <c r="C11" s="15"/>
      <c r="D11" s="15"/>
      <c r="E11" s="13">
        <f t="shared" si="0"/>
        <v>0</v>
      </c>
    </row>
    <row r="12" s="1" customFormat="1" ht="20.25" hidden="1" spans="1:5">
      <c r="A12" s="9">
        <v>2010106</v>
      </c>
      <c r="B12" s="9" t="s">
        <v>15</v>
      </c>
      <c r="C12" s="15"/>
      <c r="D12" s="15"/>
      <c r="E12" s="13">
        <f t="shared" si="0"/>
        <v>0</v>
      </c>
    </row>
    <row r="13" s="1" customFormat="1" ht="20.25" hidden="1" spans="1:5">
      <c r="A13" s="9">
        <v>2010107</v>
      </c>
      <c r="B13" s="9" t="s">
        <v>16</v>
      </c>
      <c r="C13" s="15"/>
      <c r="D13" s="15"/>
      <c r="E13" s="13">
        <f t="shared" si="0"/>
        <v>0</v>
      </c>
    </row>
    <row r="14" s="1" customFormat="1" ht="20.25" hidden="1" spans="1:5">
      <c r="A14" s="9">
        <v>2010108</v>
      </c>
      <c r="B14" s="9" t="s">
        <v>17</v>
      </c>
      <c r="C14" s="15"/>
      <c r="D14" s="15"/>
      <c r="E14" s="13">
        <f t="shared" si="0"/>
        <v>0</v>
      </c>
    </row>
    <row r="15" s="1" customFormat="1" ht="20.25" hidden="1" spans="1:5">
      <c r="A15" s="9">
        <v>2010109</v>
      </c>
      <c r="B15" s="9" t="s">
        <v>18</v>
      </c>
      <c r="C15" s="15"/>
      <c r="D15" s="15"/>
      <c r="E15" s="13">
        <f t="shared" si="0"/>
        <v>0</v>
      </c>
    </row>
    <row r="16" s="1" customFormat="1" ht="20.25" hidden="1" spans="1:5">
      <c r="A16" s="9">
        <v>2010150</v>
      </c>
      <c r="B16" s="9" t="s">
        <v>19</v>
      </c>
      <c r="C16" s="15"/>
      <c r="D16" s="15"/>
      <c r="E16" s="13">
        <f t="shared" si="0"/>
        <v>0</v>
      </c>
    </row>
    <row r="17" s="1" customFormat="1" ht="20.25" hidden="1" spans="1:5">
      <c r="A17" s="9">
        <v>2010199</v>
      </c>
      <c r="B17" s="9" t="s">
        <v>20</v>
      </c>
      <c r="C17" s="15"/>
      <c r="D17" s="15"/>
      <c r="E17" s="13">
        <f t="shared" si="0"/>
        <v>0</v>
      </c>
    </row>
    <row r="18" s="1" customFormat="1" ht="20.25" hidden="1" spans="1:5">
      <c r="A18" s="9">
        <v>20102</v>
      </c>
      <c r="B18" s="11" t="s">
        <v>21</v>
      </c>
      <c r="C18" s="17">
        <f>SUM(C19:C26)</f>
        <v>0</v>
      </c>
      <c r="D18" s="17">
        <f>SUM(D19:D26)</f>
        <v>0</v>
      </c>
      <c r="E18" s="13">
        <f t="shared" si="0"/>
        <v>0</v>
      </c>
    </row>
    <row r="19" s="1" customFormat="1" ht="20.25" hidden="1" spans="1:5">
      <c r="A19" s="9">
        <v>2010201</v>
      </c>
      <c r="B19" s="9" t="s">
        <v>10</v>
      </c>
      <c r="C19" s="15"/>
      <c r="D19" s="15"/>
      <c r="E19" s="13">
        <f t="shared" si="0"/>
        <v>0</v>
      </c>
    </row>
    <row r="20" s="1" customFormat="1" ht="20.25" hidden="1" spans="1:5">
      <c r="A20" s="9">
        <v>2010202</v>
      </c>
      <c r="B20" s="9" t="s">
        <v>11</v>
      </c>
      <c r="C20" s="15"/>
      <c r="D20" s="15"/>
      <c r="E20" s="13">
        <f t="shared" si="0"/>
        <v>0</v>
      </c>
    </row>
    <row r="21" s="1" customFormat="1" ht="20.25" hidden="1" spans="1:5">
      <c r="A21" s="9">
        <v>2010203</v>
      </c>
      <c r="B21" s="9" t="s">
        <v>12</v>
      </c>
      <c r="C21" s="15"/>
      <c r="D21" s="15"/>
      <c r="E21" s="13">
        <f t="shared" si="0"/>
        <v>0</v>
      </c>
    </row>
    <row r="22" s="1" customFormat="1" ht="20.25" hidden="1" spans="1:5">
      <c r="A22" s="9">
        <v>2010204</v>
      </c>
      <c r="B22" s="9" t="s">
        <v>22</v>
      </c>
      <c r="C22" s="15"/>
      <c r="D22" s="15"/>
      <c r="E22" s="13">
        <f t="shared" si="0"/>
        <v>0</v>
      </c>
    </row>
    <row r="23" s="1" customFormat="1" ht="20.25" hidden="1" spans="1:5">
      <c r="A23" s="9">
        <v>2010205</v>
      </c>
      <c r="B23" s="9" t="s">
        <v>23</v>
      </c>
      <c r="C23" s="15"/>
      <c r="D23" s="15"/>
      <c r="E23" s="13">
        <f t="shared" si="0"/>
        <v>0</v>
      </c>
    </row>
    <row r="24" s="1" customFormat="1" ht="20.25" hidden="1" spans="1:5">
      <c r="A24" s="9">
        <v>2010206</v>
      </c>
      <c r="B24" s="9" t="s">
        <v>24</v>
      </c>
      <c r="C24" s="15"/>
      <c r="D24" s="15"/>
      <c r="E24" s="13">
        <f t="shared" si="0"/>
        <v>0</v>
      </c>
    </row>
    <row r="25" s="1" customFormat="1" ht="20.25" hidden="1" spans="1:5">
      <c r="A25" s="9">
        <v>2010250</v>
      </c>
      <c r="B25" s="9" t="s">
        <v>19</v>
      </c>
      <c r="C25" s="15"/>
      <c r="D25" s="15"/>
      <c r="E25" s="13">
        <f t="shared" si="0"/>
        <v>0</v>
      </c>
    </row>
    <row r="26" s="1" customFormat="1" ht="20.25" hidden="1" spans="1:5">
      <c r="A26" s="9">
        <v>2010299</v>
      </c>
      <c r="B26" s="9" t="s">
        <v>25</v>
      </c>
      <c r="C26" s="15"/>
      <c r="D26" s="15"/>
      <c r="E26" s="13">
        <f t="shared" si="0"/>
        <v>0</v>
      </c>
    </row>
    <row r="27" s="1" customFormat="1" spans="1:5">
      <c r="A27" s="9">
        <v>20103</v>
      </c>
      <c r="B27" s="11" t="s">
        <v>26</v>
      </c>
      <c r="C27" s="10">
        <f>'[2]年初预算支出表 (2)'!C26/10000</f>
        <v>636.1493</v>
      </c>
      <c r="D27" s="10">
        <f>'[2]年初预算支出表 (2)'!D26/10000</f>
        <v>0</v>
      </c>
      <c r="E27" s="10">
        <f>'[2]年初预算支出表 (2)'!E26/10000</f>
        <v>636.1493</v>
      </c>
    </row>
    <row r="28" s="1" customFormat="1" spans="1:5">
      <c r="A28" s="9">
        <v>2010301</v>
      </c>
      <c r="B28" s="9" t="s">
        <v>10</v>
      </c>
      <c r="C28" s="10">
        <f>'[2]年初预算支出表 (2)'!C27/10000</f>
        <v>636.1493</v>
      </c>
      <c r="D28" s="10">
        <f>'[2]年初预算支出表 (2)'!D27/10000</f>
        <v>0</v>
      </c>
      <c r="E28" s="10">
        <f>'[2]年初预算支出表 (2)'!E27/10000</f>
        <v>636.1493</v>
      </c>
    </row>
    <row r="29" s="1" customFormat="1" ht="20.25" hidden="1" spans="1:5">
      <c r="A29" s="9">
        <v>2010302</v>
      </c>
      <c r="B29" s="9" t="s">
        <v>11</v>
      </c>
      <c r="C29" s="15"/>
      <c r="D29" s="15"/>
      <c r="E29" s="13">
        <f t="shared" ref="E29:E59" si="1">C29+D29</f>
        <v>0</v>
      </c>
    </row>
    <row r="30" s="1" customFormat="1" ht="20.25" hidden="1" spans="1:5">
      <c r="A30" s="9">
        <v>2010303</v>
      </c>
      <c r="B30" s="9" t="s">
        <v>12</v>
      </c>
      <c r="C30" s="15"/>
      <c r="D30" s="15"/>
      <c r="E30" s="13">
        <f t="shared" si="1"/>
        <v>0</v>
      </c>
    </row>
    <row r="31" s="1" customFormat="1" ht="20.25" hidden="1" spans="1:5">
      <c r="A31" s="9">
        <v>2010304</v>
      </c>
      <c r="B31" s="9" t="s">
        <v>27</v>
      </c>
      <c r="C31" s="15"/>
      <c r="D31" s="15"/>
      <c r="E31" s="13">
        <f t="shared" si="1"/>
        <v>0</v>
      </c>
    </row>
    <row r="32" s="1" customFormat="1" ht="20.25" hidden="1" spans="1:5">
      <c r="A32" s="9">
        <v>2010305</v>
      </c>
      <c r="B32" s="9" t="s">
        <v>28</v>
      </c>
      <c r="C32" s="15"/>
      <c r="D32" s="15"/>
      <c r="E32" s="13">
        <f t="shared" si="1"/>
        <v>0</v>
      </c>
    </row>
    <row r="33" s="1" customFormat="1" ht="20.25" hidden="1" spans="1:5">
      <c r="A33" s="9">
        <v>2010306</v>
      </c>
      <c r="B33" s="9" t="s">
        <v>29</v>
      </c>
      <c r="C33" s="15"/>
      <c r="D33" s="15"/>
      <c r="E33" s="13">
        <f t="shared" si="1"/>
        <v>0</v>
      </c>
    </row>
    <row r="34" s="1" customFormat="1" ht="20.25" hidden="1" spans="1:5">
      <c r="A34" s="9">
        <v>2010308</v>
      </c>
      <c r="B34" s="9" t="s">
        <v>30</v>
      </c>
      <c r="C34" s="15"/>
      <c r="D34" s="15"/>
      <c r="E34" s="13">
        <f t="shared" si="1"/>
        <v>0</v>
      </c>
    </row>
    <row r="35" s="1" customFormat="1" ht="20.25" hidden="1" spans="1:5">
      <c r="A35" s="9">
        <v>2010309</v>
      </c>
      <c r="B35" s="9" t="s">
        <v>31</v>
      </c>
      <c r="C35" s="15"/>
      <c r="D35" s="15"/>
      <c r="E35" s="13">
        <f t="shared" si="1"/>
        <v>0</v>
      </c>
    </row>
    <row r="36" s="1" customFormat="1" ht="20.25" hidden="1" spans="1:5">
      <c r="A36" s="9">
        <v>2010350</v>
      </c>
      <c r="B36" s="9" t="s">
        <v>19</v>
      </c>
      <c r="C36" s="15"/>
      <c r="D36" s="15"/>
      <c r="E36" s="13">
        <f t="shared" si="1"/>
        <v>0</v>
      </c>
    </row>
    <row r="37" s="1" customFormat="1" ht="20.25" hidden="1" spans="1:5">
      <c r="A37" s="9">
        <v>2010399</v>
      </c>
      <c r="B37" s="9" t="s">
        <v>32</v>
      </c>
      <c r="C37" s="15"/>
      <c r="D37" s="15"/>
      <c r="E37" s="13">
        <f t="shared" si="1"/>
        <v>0</v>
      </c>
    </row>
    <row r="38" s="1" customFormat="1" ht="20.25" hidden="1" spans="1:5">
      <c r="A38" s="9">
        <v>20104</v>
      </c>
      <c r="B38" s="11" t="s">
        <v>33</v>
      </c>
      <c r="C38" s="17">
        <f>SUM(C39:C48)</f>
        <v>0</v>
      </c>
      <c r="D38" s="17">
        <f>SUM(D39:D48)</f>
        <v>0</v>
      </c>
      <c r="E38" s="13">
        <f t="shared" si="1"/>
        <v>0</v>
      </c>
    </row>
    <row r="39" s="1" customFormat="1" ht="20.25" hidden="1" spans="1:5">
      <c r="A39" s="9">
        <v>2010401</v>
      </c>
      <c r="B39" s="9" t="s">
        <v>10</v>
      </c>
      <c r="C39" s="15"/>
      <c r="D39" s="15"/>
      <c r="E39" s="13">
        <f t="shared" si="1"/>
        <v>0</v>
      </c>
    </row>
    <row r="40" s="1" customFormat="1" ht="20.25" hidden="1" spans="1:5">
      <c r="A40" s="9">
        <v>2010402</v>
      </c>
      <c r="B40" s="9" t="s">
        <v>11</v>
      </c>
      <c r="C40" s="15"/>
      <c r="D40" s="15"/>
      <c r="E40" s="13">
        <f t="shared" si="1"/>
        <v>0</v>
      </c>
    </row>
    <row r="41" s="1" customFormat="1" ht="20.25" hidden="1" spans="1:5">
      <c r="A41" s="9">
        <v>2010403</v>
      </c>
      <c r="B41" s="9" t="s">
        <v>12</v>
      </c>
      <c r="C41" s="15"/>
      <c r="D41" s="15"/>
      <c r="E41" s="13">
        <f t="shared" si="1"/>
        <v>0</v>
      </c>
    </row>
    <row r="42" s="1" customFormat="1" ht="20.25" hidden="1" spans="1:5">
      <c r="A42" s="9">
        <v>2010404</v>
      </c>
      <c r="B42" s="9" t="s">
        <v>34</v>
      </c>
      <c r="C42" s="15"/>
      <c r="D42" s="15"/>
      <c r="E42" s="13">
        <f t="shared" si="1"/>
        <v>0</v>
      </c>
    </row>
    <row r="43" s="1" customFormat="1" ht="20.25" hidden="1" spans="1:5">
      <c r="A43" s="9">
        <v>2010405</v>
      </c>
      <c r="B43" s="9" t="s">
        <v>35</v>
      </c>
      <c r="C43" s="15"/>
      <c r="D43" s="15"/>
      <c r="E43" s="13">
        <f t="shared" si="1"/>
        <v>0</v>
      </c>
    </row>
    <row r="44" s="1" customFormat="1" ht="20.25" hidden="1" spans="1:5">
      <c r="A44" s="9">
        <v>2010406</v>
      </c>
      <c r="B44" s="9" t="s">
        <v>36</v>
      </c>
      <c r="C44" s="15"/>
      <c r="D44" s="15"/>
      <c r="E44" s="13">
        <f t="shared" si="1"/>
        <v>0</v>
      </c>
    </row>
    <row r="45" s="1" customFormat="1" ht="20.25" hidden="1" spans="1:5">
      <c r="A45" s="9">
        <v>2010407</v>
      </c>
      <c r="B45" s="9" t="s">
        <v>37</v>
      </c>
      <c r="C45" s="15"/>
      <c r="D45" s="15"/>
      <c r="E45" s="13">
        <f t="shared" si="1"/>
        <v>0</v>
      </c>
    </row>
    <row r="46" s="1" customFormat="1" ht="20.25" hidden="1" spans="1:5">
      <c r="A46" s="9">
        <v>2010408</v>
      </c>
      <c r="B46" s="9" t="s">
        <v>38</v>
      </c>
      <c r="C46" s="15"/>
      <c r="D46" s="15"/>
      <c r="E46" s="13">
        <f t="shared" si="1"/>
        <v>0</v>
      </c>
    </row>
    <row r="47" s="1" customFormat="1" ht="20.25" hidden="1" spans="1:5">
      <c r="A47" s="9">
        <v>2010450</v>
      </c>
      <c r="B47" s="9" t="s">
        <v>19</v>
      </c>
      <c r="C47" s="15"/>
      <c r="D47" s="15"/>
      <c r="E47" s="13">
        <f t="shared" si="1"/>
        <v>0</v>
      </c>
    </row>
    <row r="48" s="1" customFormat="1" ht="20.25" hidden="1" spans="1:5">
      <c r="A48" s="9">
        <v>2010499</v>
      </c>
      <c r="B48" s="9" t="s">
        <v>39</v>
      </c>
      <c r="C48" s="15"/>
      <c r="D48" s="15"/>
      <c r="E48" s="13">
        <f t="shared" si="1"/>
        <v>0</v>
      </c>
    </row>
    <row r="49" s="1" customFormat="1" ht="20.25" hidden="1" spans="1:5">
      <c r="A49" s="9">
        <v>20105</v>
      </c>
      <c r="B49" s="11" t="s">
        <v>40</v>
      </c>
      <c r="C49" s="17">
        <f>SUM(C50:C59)</f>
        <v>0</v>
      </c>
      <c r="D49" s="17">
        <f>SUM(D50:D59)</f>
        <v>0</v>
      </c>
      <c r="E49" s="13">
        <f t="shared" si="1"/>
        <v>0</v>
      </c>
    </row>
    <row r="50" s="1" customFormat="1" ht="20.25" hidden="1" spans="1:5">
      <c r="A50" s="9">
        <v>2010501</v>
      </c>
      <c r="B50" s="9" t="s">
        <v>10</v>
      </c>
      <c r="C50" s="15"/>
      <c r="D50" s="15"/>
      <c r="E50" s="13">
        <f t="shared" si="1"/>
        <v>0</v>
      </c>
    </row>
    <row r="51" s="1" customFormat="1" ht="20.25" hidden="1" spans="1:5">
      <c r="A51" s="9">
        <v>2010502</v>
      </c>
      <c r="B51" s="9" t="s">
        <v>11</v>
      </c>
      <c r="C51" s="15"/>
      <c r="D51" s="15"/>
      <c r="E51" s="13">
        <f t="shared" si="1"/>
        <v>0</v>
      </c>
    </row>
    <row r="52" s="1" customFormat="1" ht="20.25" hidden="1" spans="1:5">
      <c r="A52" s="9">
        <v>2010503</v>
      </c>
      <c r="B52" s="9" t="s">
        <v>12</v>
      </c>
      <c r="C52" s="15"/>
      <c r="D52" s="15"/>
      <c r="E52" s="13">
        <f t="shared" si="1"/>
        <v>0</v>
      </c>
    </row>
    <row r="53" s="1" customFormat="1" ht="20.25" hidden="1" spans="1:5">
      <c r="A53" s="9">
        <v>2010504</v>
      </c>
      <c r="B53" s="9" t="s">
        <v>41</v>
      </c>
      <c r="C53" s="15"/>
      <c r="D53" s="15"/>
      <c r="E53" s="13">
        <f t="shared" si="1"/>
        <v>0</v>
      </c>
    </row>
    <row r="54" s="1" customFormat="1" ht="20.25" hidden="1" spans="1:5">
      <c r="A54" s="9">
        <v>2010505</v>
      </c>
      <c r="B54" s="9" t="s">
        <v>42</v>
      </c>
      <c r="C54" s="15"/>
      <c r="D54" s="15"/>
      <c r="E54" s="13">
        <f t="shared" si="1"/>
        <v>0</v>
      </c>
    </row>
    <row r="55" s="1" customFormat="1" ht="20.25" hidden="1" spans="1:5">
      <c r="A55" s="9">
        <v>2010506</v>
      </c>
      <c r="B55" s="9" t="s">
        <v>43</v>
      </c>
      <c r="C55" s="15"/>
      <c r="D55" s="15"/>
      <c r="E55" s="13">
        <f t="shared" si="1"/>
        <v>0</v>
      </c>
    </row>
    <row r="56" s="1" customFormat="1" ht="20.25" hidden="1" spans="1:5">
      <c r="A56" s="9">
        <v>2010507</v>
      </c>
      <c r="B56" s="9" t="s">
        <v>44</v>
      </c>
      <c r="C56" s="15"/>
      <c r="D56" s="15"/>
      <c r="E56" s="13">
        <f t="shared" si="1"/>
        <v>0</v>
      </c>
    </row>
    <row r="57" s="1" customFormat="1" ht="20.25" hidden="1" spans="1:5">
      <c r="A57" s="9">
        <v>2010508</v>
      </c>
      <c r="B57" s="9" t="s">
        <v>45</v>
      </c>
      <c r="C57" s="15"/>
      <c r="D57" s="15"/>
      <c r="E57" s="13">
        <f t="shared" si="1"/>
        <v>0</v>
      </c>
    </row>
    <row r="58" s="1" customFormat="1" ht="20.25" hidden="1" spans="1:5">
      <c r="A58" s="9">
        <v>2010550</v>
      </c>
      <c r="B58" s="9" t="s">
        <v>19</v>
      </c>
      <c r="C58" s="15"/>
      <c r="D58" s="15"/>
      <c r="E58" s="13">
        <f t="shared" si="1"/>
        <v>0</v>
      </c>
    </row>
    <row r="59" s="1" customFormat="1" ht="20.25" hidden="1" spans="1:5">
      <c r="A59" s="9">
        <v>2010599</v>
      </c>
      <c r="B59" s="9" t="s">
        <v>46</v>
      </c>
      <c r="C59" s="15"/>
      <c r="D59" s="15"/>
      <c r="E59" s="13">
        <f t="shared" si="1"/>
        <v>0</v>
      </c>
    </row>
    <row r="60" s="1" customFormat="1" spans="1:5">
      <c r="A60" s="9">
        <v>20106</v>
      </c>
      <c r="B60" s="11" t="s">
        <v>47</v>
      </c>
      <c r="C60" s="10">
        <f>'[2]年初预算支出表 (2)'!C59/10000</f>
        <v>0</v>
      </c>
      <c r="D60" s="10">
        <f>'[2]年初预算支出表 (2)'!D59/10000</f>
        <v>14.605365</v>
      </c>
      <c r="E60" s="10">
        <f>'[2]年初预算支出表 (2)'!E59/10000</f>
        <v>14.605365</v>
      </c>
    </row>
    <row r="61" s="1" customFormat="1" ht="20.25" hidden="1" spans="1:5">
      <c r="A61" s="9">
        <v>2010601</v>
      </c>
      <c r="B61" s="9" t="s">
        <v>10</v>
      </c>
      <c r="C61" s="15"/>
      <c r="D61" s="15"/>
      <c r="E61" s="13">
        <f t="shared" ref="E61:E69" si="2">C61+D61</f>
        <v>0</v>
      </c>
    </row>
    <row r="62" s="1" customFormat="1" ht="20.25" hidden="1" spans="1:5">
      <c r="A62" s="9">
        <v>2010602</v>
      </c>
      <c r="B62" s="9" t="s">
        <v>11</v>
      </c>
      <c r="C62" s="15"/>
      <c r="D62" s="15"/>
      <c r="E62" s="13">
        <f t="shared" si="2"/>
        <v>0</v>
      </c>
    </row>
    <row r="63" s="1" customFormat="1" ht="20.25" hidden="1" spans="1:5">
      <c r="A63" s="9">
        <v>2010603</v>
      </c>
      <c r="B63" s="9" t="s">
        <v>12</v>
      </c>
      <c r="C63" s="15"/>
      <c r="D63" s="15"/>
      <c r="E63" s="13">
        <f t="shared" si="2"/>
        <v>0</v>
      </c>
    </row>
    <row r="64" s="1" customFormat="1" ht="20.25" hidden="1" spans="1:5">
      <c r="A64" s="9">
        <v>2010604</v>
      </c>
      <c r="B64" s="9" t="s">
        <v>48</v>
      </c>
      <c r="C64" s="15"/>
      <c r="D64" s="15"/>
      <c r="E64" s="13">
        <f t="shared" si="2"/>
        <v>0</v>
      </c>
    </row>
    <row r="65" s="1" customFormat="1" ht="20.25" hidden="1" spans="1:5">
      <c r="A65" s="9">
        <v>2010605</v>
      </c>
      <c r="B65" s="9" t="s">
        <v>49</v>
      </c>
      <c r="C65" s="15"/>
      <c r="D65" s="15"/>
      <c r="E65" s="13">
        <f t="shared" si="2"/>
        <v>0</v>
      </c>
    </row>
    <row r="66" s="1" customFormat="1" ht="20.25" hidden="1" spans="1:5">
      <c r="A66" s="9">
        <v>2010606</v>
      </c>
      <c r="B66" s="9" t="s">
        <v>50</v>
      </c>
      <c r="C66" s="15"/>
      <c r="D66" s="15"/>
      <c r="E66" s="13">
        <f t="shared" si="2"/>
        <v>0</v>
      </c>
    </row>
    <row r="67" s="1" customFormat="1" ht="20.25" hidden="1" spans="1:5">
      <c r="A67" s="9">
        <v>2010607</v>
      </c>
      <c r="B67" s="9" t="s">
        <v>51</v>
      </c>
      <c r="C67" s="15"/>
      <c r="D67" s="15"/>
      <c r="E67" s="13">
        <f t="shared" si="2"/>
        <v>0</v>
      </c>
    </row>
    <row r="68" s="1" customFormat="1" ht="20.25" hidden="1" spans="1:5">
      <c r="A68" s="9">
        <v>2010608</v>
      </c>
      <c r="B68" s="9" t="s">
        <v>52</v>
      </c>
      <c r="C68" s="15"/>
      <c r="D68" s="15"/>
      <c r="E68" s="13">
        <f t="shared" si="2"/>
        <v>0</v>
      </c>
    </row>
    <row r="69" s="1" customFormat="1" ht="20.25" hidden="1" spans="1:5">
      <c r="A69" s="9">
        <v>2010650</v>
      </c>
      <c r="B69" s="9" t="s">
        <v>19</v>
      </c>
      <c r="C69" s="15"/>
      <c r="D69" s="15"/>
      <c r="E69" s="13">
        <f t="shared" si="2"/>
        <v>0</v>
      </c>
    </row>
    <row r="70" s="1" customFormat="1" spans="1:5">
      <c r="A70" s="9">
        <v>2010699</v>
      </c>
      <c r="B70" s="9" t="s">
        <v>53</v>
      </c>
      <c r="C70" s="10">
        <f>'[2]年初预算支出表 (2)'!C69/10000</f>
        <v>0</v>
      </c>
      <c r="D70" s="10">
        <f>'[2]年初预算支出表 (2)'!D69/10000</f>
        <v>14.605365</v>
      </c>
      <c r="E70" s="10">
        <f>'[2]年初预算支出表 (2)'!E69/10000</f>
        <v>14.605365</v>
      </c>
    </row>
    <row r="71" s="1" customFormat="1" ht="20.25" hidden="1" spans="1:5">
      <c r="A71" s="9">
        <v>20107</v>
      </c>
      <c r="B71" s="11" t="s">
        <v>54</v>
      </c>
      <c r="C71" s="17">
        <f>SUM(C72:C78)</f>
        <v>0</v>
      </c>
      <c r="D71" s="17">
        <f>SUM(D72:D78)</f>
        <v>0</v>
      </c>
      <c r="E71" s="13">
        <f t="shared" ref="E71:E134" si="3">C71+D71</f>
        <v>0</v>
      </c>
    </row>
    <row r="72" s="1" customFormat="1" ht="20.25" hidden="1" spans="1:5">
      <c r="A72" s="9">
        <v>2010701</v>
      </c>
      <c r="B72" s="9" t="s">
        <v>10</v>
      </c>
      <c r="C72" s="15"/>
      <c r="D72" s="15"/>
      <c r="E72" s="13">
        <f t="shared" si="3"/>
        <v>0</v>
      </c>
    </row>
    <row r="73" s="1" customFormat="1" ht="20.25" hidden="1" spans="1:5">
      <c r="A73" s="9">
        <v>2010702</v>
      </c>
      <c r="B73" s="9" t="s">
        <v>11</v>
      </c>
      <c r="C73" s="15"/>
      <c r="D73" s="15"/>
      <c r="E73" s="13">
        <f t="shared" si="3"/>
        <v>0</v>
      </c>
    </row>
    <row r="74" s="1" customFormat="1" ht="20.25" hidden="1" spans="1:5">
      <c r="A74" s="9">
        <v>2010703</v>
      </c>
      <c r="B74" s="9" t="s">
        <v>12</v>
      </c>
      <c r="C74" s="15"/>
      <c r="D74" s="15"/>
      <c r="E74" s="13">
        <f t="shared" si="3"/>
        <v>0</v>
      </c>
    </row>
    <row r="75" s="1" customFormat="1" ht="20.25" hidden="1" spans="1:5">
      <c r="A75" s="9">
        <v>2010709</v>
      </c>
      <c r="B75" s="9" t="s">
        <v>51</v>
      </c>
      <c r="C75" s="15"/>
      <c r="D75" s="15"/>
      <c r="E75" s="13">
        <f t="shared" si="3"/>
        <v>0</v>
      </c>
    </row>
    <row r="76" s="1" customFormat="1" ht="20.25" hidden="1" spans="1:5">
      <c r="A76" s="9">
        <v>2010710</v>
      </c>
      <c r="B76" s="9" t="s">
        <v>55</v>
      </c>
      <c r="C76" s="15"/>
      <c r="D76" s="15"/>
      <c r="E76" s="13">
        <f t="shared" si="3"/>
        <v>0</v>
      </c>
    </row>
    <row r="77" s="1" customFormat="1" ht="20.25" hidden="1" spans="1:5">
      <c r="A77" s="9">
        <v>2010750</v>
      </c>
      <c r="B77" s="9" t="s">
        <v>19</v>
      </c>
      <c r="C77" s="15"/>
      <c r="D77" s="15"/>
      <c r="E77" s="13">
        <f t="shared" si="3"/>
        <v>0</v>
      </c>
    </row>
    <row r="78" s="1" customFormat="1" ht="20.25" hidden="1" spans="1:5">
      <c r="A78" s="9">
        <v>2010799</v>
      </c>
      <c r="B78" s="9" t="s">
        <v>56</v>
      </c>
      <c r="C78" s="15"/>
      <c r="D78" s="15"/>
      <c r="E78" s="13">
        <f t="shared" si="3"/>
        <v>0</v>
      </c>
    </row>
    <row r="79" s="1" customFormat="1" ht="20.25" hidden="1" spans="1:5">
      <c r="A79" s="9">
        <v>20108</v>
      </c>
      <c r="B79" s="11" t="s">
        <v>57</v>
      </c>
      <c r="C79" s="17">
        <f>SUM(C80:C87)</f>
        <v>0</v>
      </c>
      <c r="D79" s="17">
        <f>SUM(D80:D87)</f>
        <v>0</v>
      </c>
      <c r="E79" s="13">
        <f t="shared" si="3"/>
        <v>0</v>
      </c>
    </row>
    <row r="80" s="1" customFormat="1" ht="20.25" hidden="1" spans="1:5">
      <c r="A80" s="9">
        <v>2010801</v>
      </c>
      <c r="B80" s="9" t="s">
        <v>10</v>
      </c>
      <c r="C80" s="15"/>
      <c r="D80" s="15"/>
      <c r="E80" s="13">
        <f t="shared" si="3"/>
        <v>0</v>
      </c>
    </row>
    <row r="81" s="1" customFormat="1" ht="20.25" hidden="1" spans="1:5">
      <c r="A81" s="9">
        <v>2010802</v>
      </c>
      <c r="B81" s="9" t="s">
        <v>11</v>
      </c>
      <c r="C81" s="15"/>
      <c r="D81" s="15"/>
      <c r="E81" s="13">
        <f t="shared" si="3"/>
        <v>0</v>
      </c>
    </row>
    <row r="82" s="1" customFormat="1" ht="20.25" hidden="1" spans="1:5">
      <c r="A82" s="9">
        <v>2010803</v>
      </c>
      <c r="B82" s="9" t="s">
        <v>12</v>
      </c>
      <c r="C82" s="15"/>
      <c r="D82" s="15"/>
      <c r="E82" s="13">
        <f t="shared" si="3"/>
        <v>0</v>
      </c>
    </row>
    <row r="83" s="1" customFormat="1" ht="20.25" hidden="1" spans="1:5">
      <c r="A83" s="9">
        <v>2010804</v>
      </c>
      <c r="B83" s="9" t="s">
        <v>58</v>
      </c>
      <c r="C83" s="15"/>
      <c r="D83" s="15"/>
      <c r="E83" s="13">
        <f t="shared" si="3"/>
        <v>0</v>
      </c>
    </row>
    <row r="84" s="1" customFormat="1" ht="20.25" hidden="1" spans="1:5">
      <c r="A84" s="9">
        <v>2010805</v>
      </c>
      <c r="B84" s="9" t="s">
        <v>59</v>
      </c>
      <c r="C84" s="15"/>
      <c r="D84" s="15"/>
      <c r="E84" s="13">
        <f t="shared" si="3"/>
        <v>0</v>
      </c>
    </row>
    <row r="85" s="1" customFormat="1" ht="20.25" hidden="1" spans="1:5">
      <c r="A85" s="9">
        <v>2010806</v>
      </c>
      <c r="B85" s="9" t="s">
        <v>51</v>
      </c>
      <c r="C85" s="15"/>
      <c r="D85" s="15"/>
      <c r="E85" s="13">
        <f t="shared" si="3"/>
        <v>0</v>
      </c>
    </row>
    <row r="86" s="1" customFormat="1" ht="20.25" hidden="1" spans="1:5">
      <c r="A86" s="9">
        <v>2010850</v>
      </c>
      <c r="B86" s="9" t="s">
        <v>19</v>
      </c>
      <c r="C86" s="15"/>
      <c r="D86" s="15"/>
      <c r="E86" s="13">
        <f t="shared" si="3"/>
        <v>0</v>
      </c>
    </row>
    <row r="87" s="1" customFormat="1" ht="20.25" hidden="1" spans="1:5">
      <c r="A87" s="9">
        <v>2010899</v>
      </c>
      <c r="B87" s="9" t="s">
        <v>60</v>
      </c>
      <c r="C87" s="15"/>
      <c r="D87" s="15"/>
      <c r="E87" s="13">
        <f t="shared" si="3"/>
        <v>0</v>
      </c>
    </row>
    <row r="88" s="1" customFormat="1" ht="20.25" hidden="1" spans="1:5">
      <c r="A88" s="9">
        <v>20109</v>
      </c>
      <c r="B88" s="11" t="s">
        <v>61</v>
      </c>
      <c r="C88" s="17">
        <f>SUM(C89:C100)</f>
        <v>0</v>
      </c>
      <c r="D88" s="17">
        <f>SUM(D89:D100)</f>
        <v>0</v>
      </c>
      <c r="E88" s="13">
        <f t="shared" si="3"/>
        <v>0</v>
      </c>
    </row>
    <row r="89" s="1" customFormat="1" ht="20.25" hidden="1" spans="1:5">
      <c r="A89" s="9">
        <v>2010901</v>
      </c>
      <c r="B89" s="9" t="s">
        <v>10</v>
      </c>
      <c r="C89" s="15"/>
      <c r="D89" s="15"/>
      <c r="E89" s="13">
        <f t="shared" si="3"/>
        <v>0</v>
      </c>
    </row>
    <row r="90" s="1" customFormat="1" ht="20.25" hidden="1" spans="1:5">
      <c r="A90" s="9">
        <v>2010902</v>
      </c>
      <c r="B90" s="9" t="s">
        <v>11</v>
      </c>
      <c r="C90" s="15"/>
      <c r="D90" s="15"/>
      <c r="E90" s="13">
        <f t="shared" si="3"/>
        <v>0</v>
      </c>
    </row>
    <row r="91" s="1" customFormat="1" ht="20.25" hidden="1" spans="1:5">
      <c r="A91" s="9">
        <v>2010903</v>
      </c>
      <c r="B91" s="9" t="s">
        <v>12</v>
      </c>
      <c r="C91" s="15"/>
      <c r="D91" s="15"/>
      <c r="E91" s="13">
        <f t="shared" si="3"/>
        <v>0</v>
      </c>
    </row>
    <row r="92" s="1" customFormat="1" ht="20.25" hidden="1" spans="1:5">
      <c r="A92" s="9">
        <v>2010905</v>
      </c>
      <c r="B92" s="9" t="s">
        <v>62</v>
      </c>
      <c r="C92" s="15"/>
      <c r="D92" s="15"/>
      <c r="E92" s="13">
        <f t="shared" si="3"/>
        <v>0</v>
      </c>
    </row>
    <row r="93" s="1" customFormat="1" ht="20.25" hidden="1" spans="1:5">
      <c r="A93" s="9">
        <v>2010907</v>
      </c>
      <c r="B93" s="9" t="s">
        <v>63</v>
      </c>
      <c r="C93" s="15"/>
      <c r="D93" s="15"/>
      <c r="E93" s="13">
        <f t="shared" si="3"/>
        <v>0</v>
      </c>
    </row>
    <row r="94" s="1" customFormat="1" ht="20.25" hidden="1" spans="1:5">
      <c r="A94" s="9">
        <v>2010908</v>
      </c>
      <c r="B94" s="9" t="s">
        <v>51</v>
      </c>
      <c r="C94" s="15"/>
      <c r="D94" s="15"/>
      <c r="E94" s="13">
        <f t="shared" si="3"/>
        <v>0</v>
      </c>
    </row>
    <row r="95" s="1" customFormat="1" ht="20.25" hidden="1" spans="1:5">
      <c r="A95" s="9">
        <v>2010909</v>
      </c>
      <c r="B95" s="9" t="s">
        <v>64</v>
      </c>
      <c r="C95" s="15"/>
      <c r="D95" s="15"/>
      <c r="E95" s="13">
        <f t="shared" si="3"/>
        <v>0</v>
      </c>
    </row>
    <row r="96" s="1" customFormat="1" ht="20.25" hidden="1" spans="1:5">
      <c r="A96" s="9">
        <v>2010910</v>
      </c>
      <c r="B96" s="9" t="s">
        <v>65</v>
      </c>
      <c r="C96" s="15"/>
      <c r="D96" s="15"/>
      <c r="E96" s="13">
        <f t="shared" si="3"/>
        <v>0</v>
      </c>
    </row>
    <row r="97" s="1" customFormat="1" ht="20.25" hidden="1" spans="1:5">
      <c r="A97" s="9">
        <v>2010911</v>
      </c>
      <c r="B97" s="9" t="s">
        <v>66</v>
      </c>
      <c r="C97" s="15"/>
      <c r="D97" s="15"/>
      <c r="E97" s="13">
        <f t="shared" si="3"/>
        <v>0</v>
      </c>
    </row>
    <row r="98" s="1" customFormat="1" ht="20.25" hidden="1" spans="1:5">
      <c r="A98" s="9">
        <v>2010912</v>
      </c>
      <c r="B98" s="9" t="s">
        <v>67</v>
      </c>
      <c r="C98" s="15"/>
      <c r="D98" s="15"/>
      <c r="E98" s="13">
        <f t="shared" si="3"/>
        <v>0</v>
      </c>
    </row>
    <row r="99" s="1" customFormat="1" ht="20.25" hidden="1" spans="1:5">
      <c r="A99" s="9">
        <v>2010950</v>
      </c>
      <c r="B99" s="9" t="s">
        <v>19</v>
      </c>
      <c r="C99" s="15"/>
      <c r="D99" s="15"/>
      <c r="E99" s="13">
        <f t="shared" si="3"/>
        <v>0</v>
      </c>
    </row>
    <row r="100" s="1" customFormat="1" ht="20.25" hidden="1" spans="1:5">
      <c r="A100" s="9">
        <v>2010999</v>
      </c>
      <c r="B100" s="9" t="s">
        <v>68</v>
      </c>
      <c r="C100" s="15"/>
      <c r="D100" s="15"/>
      <c r="E100" s="13">
        <f t="shared" si="3"/>
        <v>0</v>
      </c>
    </row>
    <row r="101" s="1" customFormat="1" ht="20.25" hidden="1" spans="1:5">
      <c r="A101" s="9">
        <v>20111</v>
      </c>
      <c r="B101" s="11" t="s">
        <v>69</v>
      </c>
      <c r="C101" s="17">
        <f>SUM(C102:C109)</f>
        <v>0</v>
      </c>
      <c r="D101" s="17">
        <f>SUM(D102:D109)</f>
        <v>0</v>
      </c>
      <c r="E101" s="13">
        <f t="shared" si="3"/>
        <v>0</v>
      </c>
    </row>
    <row r="102" s="1" customFormat="1" ht="20.25" hidden="1" spans="1:5">
      <c r="A102" s="9">
        <v>2011101</v>
      </c>
      <c r="B102" s="9" t="s">
        <v>10</v>
      </c>
      <c r="C102" s="15"/>
      <c r="D102" s="15"/>
      <c r="E102" s="13">
        <f t="shared" si="3"/>
        <v>0</v>
      </c>
    </row>
    <row r="103" s="1" customFormat="1" ht="20.25" hidden="1" spans="1:5">
      <c r="A103" s="9">
        <v>2011102</v>
      </c>
      <c r="B103" s="9" t="s">
        <v>11</v>
      </c>
      <c r="C103" s="15"/>
      <c r="D103" s="15"/>
      <c r="E103" s="13">
        <f t="shared" si="3"/>
        <v>0</v>
      </c>
    </row>
    <row r="104" s="1" customFormat="1" ht="20.25" hidden="1" spans="1:5">
      <c r="A104" s="9">
        <v>2011103</v>
      </c>
      <c r="B104" s="9" t="s">
        <v>12</v>
      </c>
      <c r="C104" s="15"/>
      <c r="D104" s="15"/>
      <c r="E104" s="13">
        <f t="shared" si="3"/>
        <v>0</v>
      </c>
    </row>
    <row r="105" s="1" customFormat="1" ht="20.25" hidden="1" spans="1:5">
      <c r="A105" s="9">
        <v>2011104</v>
      </c>
      <c r="B105" s="9" t="s">
        <v>70</v>
      </c>
      <c r="C105" s="15"/>
      <c r="D105" s="15"/>
      <c r="E105" s="13">
        <f t="shared" si="3"/>
        <v>0</v>
      </c>
    </row>
    <row r="106" s="1" customFormat="1" ht="20.25" hidden="1" spans="1:5">
      <c r="A106" s="9">
        <v>2011105</v>
      </c>
      <c r="B106" s="9" t="s">
        <v>71</v>
      </c>
      <c r="C106" s="15"/>
      <c r="D106" s="15"/>
      <c r="E106" s="13">
        <f t="shared" si="3"/>
        <v>0</v>
      </c>
    </row>
    <row r="107" s="1" customFormat="1" ht="20.25" hidden="1" spans="1:5">
      <c r="A107" s="9">
        <v>2011106</v>
      </c>
      <c r="B107" s="9" t="s">
        <v>72</v>
      </c>
      <c r="C107" s="15"/>
      <c r="D107" s="15"/>
      <c r="E107" s="13">
        <f t="shared" si="3"/>
        <v>0</v>
      </c>
    </row>
    <row r="108" s="1" customFormat="1" ht="20.25" hidden="1" spans="1:5">
      <c r="A108" s="9">
        <v>2011150</v>
      </c>
      <c r="B108" s="9" t="s">
        <v>19</v>
      </c>
      <c r="C108" s="15"/>
      <c r="D108" s="15"/>
      <c r="E108" s="13">
        <f t="shared" si="3"/>
        <v>0</v>
      </c>
    </row>
    <row r="109" s="1" customFormat="1" ht="20.25" hidden="1" spans="1:5">
      <c r="A109" s="9">
        <v>2011199</v>
      </c>
      <c r="B109" s="9" t="s">
        <v>73</v>
      </c>
      <c r="C109" s="15"/>
      <c r="D109" s="15"/>
      <c r="E109" s="13">
        <f t="shared" si="3"/>
        <v>0</v>
      </c>
    </row>
    <row r="110" s="1" customFormat="1" ht="20.25" hidden="1" spans="1:5">
      <c r="A110" s="9">
        <v>20113</v>
      </c>
      <c r="B110" s="11" t="s">
        <v>74</v>
      </c>
      <c r="C110" s="17">
        <f>SUM(C111:C120)</f>
        <v>0</v>
      </c>
      <c r="D110" s="17">
        <f>SUM(D111:D120)</f>
        <v>0</v>
      </c>
      <c r="E110" s="13">
        <f t="shared" si="3"/>
        <v>0</v>
      </c>
    </row>
    <row r="111" s="1" customFormat="1" ht="20.25" hidden="1" spans="1:5">
      <c r="A111" s="9">
        <v>2011301</v>
      </c>
      <c r="B111" s="9" t="s">
        <v>10</v>
      </c>
      <c r="C111" s="15"/>
      <c r="D111" s="15"/>
      <c r="E111" s="13">
        <f t="shared" si="3"/>
        <v>0</v>
      </c>
    </row>
    <row r="112" s="1" customFormat="1" ht="20.25" hidden="1" spans="1:5">
      <c r="A112" s="9">
        <v>2011302</v>
      </c>
      <c r="B112" s="9" t="s">
        <v>11</v>
      </c>
      <c r="C112" s="15"/>
      <c r="D112" s="15"/>
      <c r="E112" s="13">
        <f t="shared" si="3"/>
        <v>0</v>
      </c>
    </row>
    <row r="113" s="1" customFormat="1" ht="20.25" hidden="1" spans="1:5">
      <c r="A113" s="9">
        <v>2011303</v>
      </c>
      <c r="B113" s="9" t="s">
        <v>12</v>
      </c>
      <c r="C113" s="15"/>
      <c r="D113" s="15"/>
      <c r="E113" s="13">
        <f t="shared" si="3"/>
        <v>0</v>
      </c>
    </row>
    <row r="114" s="1" customFormat="1" ht="20.25" hidden="1" spans="1:5">
      <c r="A114" s="9">
        <v>2011304</v>
      </c>
      <c r="B114" s="9" t="s">
        <v>75</v>
      </c>
      <c r="C114" s="15"/>
      <c r="D114" s="15"/>
      <c r="E114" s="13">
        <f t="shared" si="3"/>
        <v>0</v>
      </c>
    </row>
    <row r="115" s="1" customFormat="1" ht="20.25" hidden="1" spans="1:5">
      <c r="A115" s="9">
        <v>2011305</v>
      </c>
      <c r="B115" s="9" t="s">
        <v>76</v>
      </c>
      <c r="C115" s="15"/>
      <c r="D115" s="15"/>
      <c r="E115" s="13">
        <f t="shared" si="3"/>
        <v>0</v>
      </c>
    </row>
    <row r="116" s="1" customFormat="1" ht="20.25" hidden="1" spans="1:5">
      <c r="A116" s="9">
        <v>2011306</v>
      </c>
      <c r="B116" s="9" t="s">
        <v>77</v>
      </c>
      <c r="C116" s="15"/>
      <c r="D116" s="15"/>
      <c r="E116" s="13">
        <f t="shared" si="3"/>
        <v>0</v>
      </c>
    </row>
    <row r="117" s="1" customFormat="1" ht="20.25" hidden="1" spans="1:5">
      <c r="A117" s="9">
        <v>2011307</v>
      </c>
      <c r="B117" s="9" t="s">
        <v>78</v>
      </c>
      <c r="C117" s="15"/>
      <c r="D117" s="15"/>
      <c r="E117" s="13">
        <f t="shared" si="3"/>
        <v>0</v>
      </c>
    </row>
    <row r="118" s="1" customFormat="1" ht="20.25" hidden="1" spans="1:5">
      <c r="A118" s="9">
        <v>2011308</v>
      </c>
      <c r="B118" s="9" t="s">
        <v>79</v>
      </c>
      <c r="C118" s="15"/>
      <c r="D118" s="15"/>
      <c r="E118" s="13">
        <f t="shared" si="3"/>
        <v>0</v>
      </c>
    </row>
    <row r="119" s="1" customFormat="1" ht="20.25" hidden="1" spans="1:5">
      <c r="A119" s="9">
        <v>2011350</v>
      </c>
      <c r="B119" s="9" t="s">
        <v>19</v>
      </c>
      <c r="C119" s="15"/>
      <c r="D119" s="15"/>
      <c r="E119" s="13">
        <f t="shared" si="3"/>
        <v>0</v>
      </c>
    </row>
    <row r="120" s="1" customFormat="1" ht="20.25" hidden="1" spans="1:5">
      <c r="A120" s="9">
        <v>2011399</v>
      </c>
      <c r="B120" s="9" t="s">
        <v>80</v>
      </c>
      <c r="C120" s="15"/>
      <c r="D120" s="15"/>
      <c r="E120" s="13">
        <f t="shared" si="3"/>
        <v>0</v>
      </c>
    </row>
    <row r="121" s="1" customFormat="1" ht="20.25" hidden="1" spans="1:5">
      <c r="A121" s="9">
        <v>20114</v>
      </c>
      <c r="B121" s="11" t="s">
        <v>81</v>
      </c>
      <c r="C121" s="17">
        <f>SUM(C122:C132)</f>
        <v>0</v>
      </c>
      <c r="D121" s="17">
        <f>SUM(D122:D132)</f>
        <v>0</v>
      </c>
      <c r="E121" s="13">
        <f t="shared" si="3"/>
        <v>0</v>
      </c>
    </row>
    <row r="122" s="1" customFormat="1" ht="20.25" hidden="1" spans="1:5">
      <c r="A122" s="9">
        <v>2011401</v>
      </c>
      <c r="B122" s="9" t="s">
        <v>10</v>
      </c>
      <c r="C122" s="15"/>
      <c r="D122" s="15"/>
      <c r="E122" s="13">
        <f t="shared" si="3"/>
        <v>0</v>
      </c>
    </row>
    <row r="123" s="1" customFormat="1" ht="20.25" hidden="1" spans="1:5">
      <c r="A123" s="9">
        <v>2011402</v>
      </c>
      <c r="B123" s="9" t="s">
        <v>11</v>
      </c>
      <c r="C123" s="15"/>
      <c r="D123" s="15"/>
      <c r="E123" s="13">
        <f t="shared" si="3"/>
        <v>0</v>
      </c>
    </row>
    <row r="124" s="1" customFormat="1" ht="20.25" hidden="1" spans="1:5">
      <c r="A124" s="9">
        <v>2011403</v>
      </c>
      <c r="B124" s="9" t="s">
        <v>12</v>
      </c>
      <c r="C124" s="15"/>
      <c r="D124" s="15"/>
      <c r="E124" s="13">
        <f t="shared" si="3"/>
        <v>0</v>
      </c>
    </row>
    <row r="125" s="1" customFormat="1" ht="20.25" hidden="1" spans="1:5">
      <c r="A125" s="9">
        <v>2011404</v>
      </c>
      <c r="B125" s="9" t="s">
        <v>82</v>
      </c>
      <c r="C125" s="15"/>
      <c r="D125" s="15"/>
      <c r="E125" s="13">
        <f t="shared" si="3"/>
        <v>0</v>
      </c>
    </row>
    <row r="126" s="1" customFormat="1" ht="20.25" hidden="1" spans="1:5">
      <c r="A126" s="9">
        <v>2011405</v>
      </c>
      <c r="B126" s="9" t="s">
        <v>83</v>
      </c>
      <c r="C126" s="15"/>
      <c r="D126" s="15"/>
      <c r="E126" s="13">
        <f t="shared" si="3"/>
        <v>0</v>
      </c>
    </row>
    <row r="127" s="1" customFormat="1" ht="20.25" hidden="1" spans="1:5">
      <c r="A127" s="9">
        <v>2011408</v>
      </c>
      <c r="B127" s="9" t="s">
        <v>84</v>
      </c>
      <c r="C127" s="15"/>
      <c r="D127" s="15"/>
      <c r="E127" s="13">
        <f t="shared" si="3"/>
        <v>0</v>
      </c>
    </row>
    <row r="128" s="1" customFormat="1" ht="20.25" hidden="1" spans="1:5">
      <c r="A128" s="9">
        <v>2011409</v>
      </c>
      <c r="B128" s="9" t="s">
        <v>85</v>
      </c>
      <c r="C128" s="15"/>
      <c r="D128" s="15"/>
      <c r="E128" s="13">
        <f t="shared" si="3"/>
        <v>0</v>
      </c>
    </row>
    <row r="129" s="1" customFormat="1" ht="20.25" hidden="1" spans="1:5">
      <c r="A129" s="9">
        <v>2011410</v>
      </c>
      <c r="B129" s="9" t="s">
        <v>86</v>
      </c>
      <c r="C129" s="15"/>
      <c r="D129" s="15"/>
      <c r="E129" s="13">
        <f t="shared" si="3"/>
        <v>0</v>
      </c>
    </row>
    <row r="130" s="1" customFormat="1" ht="20.25" hidden="1" spans="1:5">
      <c r="A130" s="9">
        <v>2011411</v>
      </c>
      <c r="B130" s="9" t="s">
        <v>87</v>
      </c>
      <c r="C130" s="15"/>
      <c r="D130" s="15"/>
      <c r="E130" s="13">
        <f t="shared" si="3"/>
        <v>0</v>
      </c>
    </row>
    <row r="131" s="1" customFormat="1" ht="20.25" hidden="1" spans="1:5">
      <c r="A131" s="9">
        <v>2011450</v>
      </c>
      <c r="B131" s="9" t="s">
        <v>19</v>
      </c>
      <c r="C131" s="15"/>
      <c r="D131" s="15"/>
      <c r="E131" s="13">
        <f t="shared" si="3"/>
        <v>0</v>
      </c>
    </row>
    <row r="132" s="1" customFormat="1" ht="20.25" hidden="1" spans="1:5">
      <c r="A132" s="9">
        <v>2011499</v>
      </c>
      <c r="B132" s="9" t="s">
        <v>88</v>
      </c>
      <c r="C132" s="15"/>
      <c r="D132" s="15"/>
      <c r="E132" s="13">
        <f t="shared" si="3"/>
        <v>0</v>
      </c>
    </row>
    <row r="133" s="1" customFormat="1" ht="20.25" hidden="1" spans="1:5">
      <c r="A133" s="9">
        <v>20123</v>
      </c>
      <c r="B133" s="11" t="s">
        <v>89</v>
      </c>
      <c r="C133" s="17">
        <f>SUM(C134:C139)</f>
        <v>0</v>
      </c>
      <c r="D133" s="17">
        <f>SUM(D134:D139)</f>
        <v>0</v>
      </c>
      <c r="E133" s="13">
        <f t="shared" si="3"/>
        <v>0</v>
      </c>
    </row>
    <row r="134" s="1" customFormat="1" ht="20.25" hidden="1" spans="1:5">
      <c r="A134" s="9">
        <v>2012301</v>
      </c>
      <c r="B134" s="9" t="s">
        <v>10</v>
      </c>
      <c r="C134" s="15"/>
      <c r="D134" s="15"/>
      <c r="E134" s="13">
        <f t="shared" si="3"/>
        <v>0</v>
      </c>
    </row>
    <row r="135" s="1" customFormat="1" ht="20.25" hidden="1" spans="1:5">
      <c r="A135" s="9">
        <v>2012302</v>
      </c>
      <c r="B135" s="9" t="s">
        <v>11</v>
      </c>
      <c r="C135" s="15"/>
      <c r="D135" s="15"/>
      <c r="E135" s="13">
        <f t="shared" ref="E135:E198" si="4">C135+D135</f>
        <v>0</v>
      </c>
    </row>
    <row r="136" s="1" customFormat="1" ht="20.25" hidden="1" spans="1:5">
      <c r="A136" s="9">
        <v>2012303</v>
      </c>
      <c r="B136" s="9" t="s">
        <v>12</v>
      </c>
      <c r="C136" s="15"/>
      <c r="D136" s="15"/>
      <c r="E136" s="13">
        <f t="shared" si="4"/>
        <v>0</v>
      </c>
    </row>
    <row r="137" s="1" customFormat="1" ht="20.25" hidden="1" spans="1:5">
      <c r="A137" s="9">
        <v>2012304</v>
      </c>
      <c r="B137" s="9" t="s">
        <v>90</v>
      </c>
      <c r="C137" s="15"/>
      <c r="D137" s="15"/>
      <c r="E137" s="13">
        <f t="shared" si="4"/>
        <v>0</v>
      </c>
    </row>
    <row r="138" s="1" customFormat="1" ht="20.25" hidden="1" spans="1:5">
      <c r="A138" s="9">
        <v>2012350</v>
      </c>
      <c r="B138" s="9" t="s">
        <v>19</v>
      </c>
      <c r="C138" s="15"/>
      <c r="D138" s="15"/>
      <c r="E138" s="13">
        <f t="shared" si="4"/>
        <v>0</v>
      </c>
    </row>
    <row r="139" s="1" customFormat="1" ht="20.25" hidden="1" spans="1:5">
      <c r="A139" s="9">
        <v>2012399</v>
      </c>
      <c r="B139" s="9" t="s">
        <v>91</v>
      </c>
      <c r="C139" s="15"/>
      <c r="D139" s="15"/>
      <c r="E139" s="13">
        <f t="shared" si="4"/>
        <v>0</v>
      </c>
    </row>
    <row r="140" s="1" customFormat="1" ht="20.25" hidden="1" spans="1:5">
      <c r="A140" s="9">
        <v>20125</v>
      </c>
      <c r="B140" s="11" t="s">
        <v>92</v>
      </c>
      <c r="C140" s="17">
        <f>SUM(C141:C147)</f>
        <v>0</v>
      </c>
      <c r="D140" s="17">
        <f>SUM(D141:D147)</f>
        <v>0</v>
      </c>
      <c r="E140" s="13">
        <f t="shared" si="4"/>
        <v>0</v>
      </c>
    </row>
    <row r="141" s="1" customFormat="1" ht="20.25" hidden="1" spans="1:5">
      <c r="A141" s="9">
        <v>2012501</v>
      </c>
      <c r="B141" s="9" t="s">
        <v>10</v>
      </c>
      <c r="C141" s="15"/>
      <c r="D141" s="15"/>
      <c r="E141" s="13">
        <f t="shared" si="4"/>
        <v>0</v>
      </c>
    </row>
    <row r="142" s="1" customFormat="1" ht="20.25" hidden="1" spans="1:5">
      <c r="A142" s="9">
        <v>2012502</v>
      </c>
      <c r="B142" s="9" t="s">
        <v>11</v>
      </c>
      <c r="C142" s="15"/>
      <c r="D142" s="15"/>
      <c r="E142" s="13">
        <f t="shared" si="4"/>
        <v>0</v>
      </c>
    </row>
    <row r="143" s="1" customFormat="1" ht="20.25" hidden="1" spans="1:5">
      <c r="A143" s="9">
        <v>2012503</v>
      </c>
      <c r="B143" s="9" t="s">
        <v>12</v>
      </c>
      <c r="C143" s="15"/>
      <c r="D143" s="15"/>
      <c r="E143" s="13">
        <f t="shared" si="4"/>
        <v>0</v>
      </c>
    </row>
    <row r="144" s="1" customFormat="1" ht="20.25" hidden="1" spans="1:5">
      <c r="A144" s="9">
        <v>2012504</v>
      </c>
      <c r="B144" s="9" t="s">
        <v>93</v>
      </c>
      <c r="C144" s="15"/>
      <c r="D144" s="15"/>
      <c r="E144" s="13">
        <f t="shared" si="4"/>
        <v>0</v>
      </c>
    </row>
    <row r="145" s="1" customFormat="1" ht="20.25" hidden="1" spans="1:5">
      <c r="A145" s="9">
        <v>2012505</v>
      </c>
      <c r="B145" s="9" t="s">
        <v>94</v>
      </c>
      <c r="C145" s="15"/>
      <c r="D145" s="15"/>
      <c r="E145" s="13">
        <f t="shared" si="4"/>
        <v>0</v>
      </c>
    </row>
    <row r="146" s="1" customFormat="1" ht="20.25" hidden="1" spans="1:5">
      <c r="A146" s="9">
        <v>2012550</v>
      </c>
      <c r="B146" s="9" t="s">
        <v>19</v>
      </c>
      <c r="C146" s="15"/>
      <c r="D146" s="15"/>
      <c r="E146" s="13">
        <f t="shared" si="4"/>
        <v>0</v>
      </c>
    </row>
    <row r="147" s="1" customFormat="1" ht="20.25" hidden="1" spans="1:5">
      <c r="A147" s="9">
        <v>2012599</v>
      </c>
      <c r="B147" s="9" t="s">
        <v>95</v>
      </c>
      <c r="C147" s="15"/>
      <c r="D147" s="15"/>
      <c r="E147" s="13">
        <f t="shared" si="4"/>
        <v>0</v>
      </c>
    </row>
    <row r="148" s="1" customFormat="1" ht="20.25" hidden="1" spans="1:5">
      <c r="A148" s="9">
        <v>20126</v>
      </c>
      <c r="B148" s="11" t="s">
        <v>96</v>
      </c>
      <c r="C148" s="17">
        <f>SUM(C149:C153)</f>
        <v>0</v>
      </c>
      <c r="D148" s="17">
        <f>SUM(D149:D153)</f>
        <v>0</v>
      </c>
      <c r="E148" s="13">
        <f t="shared" si="4"/>
        <v>0</v>
      </c>
    </row>
    <row r="149" s="1" customFormat="1" ht="20.25" hidden="1" spans="1:5">
      <c r="A149" s="9">
        <v>2012601</v>
      </c>
      <c r="B149" s="9" t="s">
        <v>10</v>
      </c>
      <c r="C149" s="15"/>
      <c r="D149" s="15"/>
      <c r="E149" s="13">
        <f t="shared" si="4"/>
        <v>0</v>
      </c>
    </row>
    <row r="150" s="1" customFormat="1" ht="20.25" hidden="1" spans="1:5">
      <c r="A150" s="9">
        <v>2012602</v>
      </c>
      <c r="B150" s="9" t="s">
        <v>11</v>
      </c>
      <c r="C150" s="15"/>
      <c r="D150" s="15"/>
      <c r="E150" s="13">
        <f t="shared" si="4"/>
        <v>0</v>
      </c>
    </row>
    <row r="151" s="1" customFormat="1" ht="20.25" hidden="1" spans="1:5">
      <c r="A151" s="9">
        <v>2012603</v>
      </c>
      <c r="B151" s="9" t="s">
        <v>12</v>
      </c>
      <c r="C151" s="15"/>
      <c r="D151" s="15"/>
      <c r="E151" s="13">
        <f t="shared" si="4"/>
        <v>0</v>
      </c>
    </row>
    <row r="152" s="1" customFormat="1" ht="20.25" hidden="1" spans="1:5">
      <c r="A152" s="9">
        <v>2012604</v>
      </c>
      <c r="B152" s="9" t="s">
        <v>97</v>
      </c>
      <c r="C152" s="15"/>
      <c r="D152" s="15"/>
      <c r="E152" s="13">
        <f t="shared" si="4"/>
        <v>0</v>
      </c>
    </row>
    <row r="153" s="1" customFormat="1" ht="20.25" hidden="1" spans="1:5">
      <c r="A153" s="9">
        <v>2012699</v>
      </c>
      <c r="B153" s="9" t="s">
        <v>98</v>
      </c>
      <c r="C153" s="15"/>
      <c r="D153" s="15"/>
      <c r="E153" s="13">
        <f t="shared" si="4"/>
        <v>0</v>
      </c>
    </row>
    <row r="154" s="1" customFormat="1" ht="20.25" hidden="1" spans="1:5">
      <c r="A154" s="9">
        <v>20128</v>
      </c>
      <c r="B154" s="11" t="s">
        <v>99</v>
      </c>
      <c r="C154" s="17">
        <f>SUM(C155:C160)</f>
        <v>0</v>
      </c>
      <c r="D154" s="17">
        <f>SUM(D155:D160)</f>
        <v>0</v>
      </c>
      <c r="E154" s="13">
        <f t="shared" si="4"/>
        <v>0</v>
      </c>
    </row>
    <row r="155" s="1" customFormat="1" ht="20.25" hidden="1" spans="1:5">
      <c r="A155" s="9">
        <v>2012801</v>
      </c>
      <c r="B155" s="9" t="s">
        <v>10</v>
      </c>
      <c r="C155" s="15"/>
      <c r="D155" s="15"/>
      <c r="E155" s="13">
        <f t="shared" si="4"/>
        <v>0</v>
      </c>
    </row>
    <row r="156" s="1" customFormat="1" ht="20.25" hidden="1" spans="1:5">
      <c r="A156" s="9">
        <v>2012802</v>
      </c>
      <c r="B156" s="9" t="s">
        <v>11</v>
      </c>
      <c r="C156" s="15"/>
      <c r="D156" s="15"/>
      <c r="E156" s="13">
        <f t="shared" si="4"/>
        <v>0</v>
      </c>
    </row>
    <row r="157" s="1" customFormat="1" ht="20.25" hidden="1" spans="1:5">
      <c r="A157" s="9">
        <v>2012803</v>
      </c>
      <c r="B157" s="9" t="s">
        <v>12</v>
      </c>
      <c r="C157" s="15"/>
      <c r="D157" s="15"/>
      <c r="E157" s="13">
        <f t="shared" si="4"/>
        <v>0</v>
      </c>
    </row>
    <row r="158" s="1" customFormat="1" ht="20.25" hidden="1" spans="1:5">
      <c r="A158" s="9">
        <v>2012804</v>
      </c>
      <c r="B158" s="9" t="s">
        <v>24</v>
      </c>
      <c r="C158" s="15"/>
      <c r="D158" s="15"/>
      <c r="E158" s="13">
        <f t="shared" si="4"/>
        <v>0</v>
      </c>
    </row>
    <row r="159" s="1" customFormat="1" ht="20.25" hidden="1" spans="1:5">
      <c r="A159" s="9">
        <v>2012850</v>
      </c>
      <c r="B159" s="9" t="s">
        <v>19</v>
      </c>
      <c r="C159" s="15"/>
      <c r="D159" s="15"/>
      <c r="E159" s="13">
        <f t="shared" si="4"/>
        <v>0</v>
      </c>
    </row>
    <row r="160" s="1" customFormat="1" ht="20.25" hidden="1" spans="1:5">
      <c r="A160" s="9">
        <v>2012899</v>
      </c>
      <c r="B160" s="9" t="s">
        <v>100</v>
      </c>
      <c r="C160" s="15"/>
      <c r="D160" s="15"/>
      <c r="E160" s="13">
        <f t="shared" si="4"/>
        <v>0</v>
      </c>
    </row>
    <row r="161" s="1" customFormat="1" ht="20.25" hidden="1" spans="1:5">
      <c r="A161" s="9">
        <v>20129</v>
      </c>
      <c r="B161" s="11" t="s">
        <v>101</v>
      </c>
      <c r="C161" s="17">
        <f>SUM(C162:C167)</f>
        <v>0</v>
      </c>
      <c r="D161" s="17">
        <f>SUM(D162:D167)</f>
        <v>0</v>
      </c>
      <c r="E161" s="13">
        <f t="shared" si="4"/>
        <v>0</v>
      </c>
    </row>
    <row r="162" s="1" customFormat="1" ht="20.25" hidden="1" spans="1:5">
      <c r="A162" s="9">
        <v>2012901</v>
      </c>
      <c r="B162" s="9" t="s">
        <v>10</v>
      </c>
      <c r="C162" s="15"/>
      <c r="D162" s="15"/>
      <c r="E162" s="13">
        <f t="shared" si="4"/>
        <v>0</v>
      </c>
    </row>
    <row r="163" s="1" customFormat="1" ht="20.25" hidden="1" spans="1:5">
      <c r="A163" s="9">
        <v>2012902</v>
      </c>
      <c r="B163" s="9" t="s">
        <v>11</v>
      </c>
      <c r="C163" s="15"/>
      <c r="D163" s="15"/>
      <c r="E163" s="13">
        <f t="shared" si="4"/>
        <v>0</v>
      </c>
    </row>
    <row r="164" s="1" customFormat="1" ht="20.25" hidden="1" spans="1:5">
      <c r="A164" s="9">
        <v>2012903</v>
      </c>
      <c r="B164" s="9" t="s">
        <v>12</v>
      </c>
      <c r="C164" s="15"/>
      <c r="D164" s="15"/>
      <c r="E164" s="13">
        <f t="shared" si="4"/>
        <v>0</v>
      </c>
    </row>
    <row r="165" s="1" customFormat="1" ht="20.25" hidden="1" spans="1:5">
      <c r="A165" s="9">
        <v>2012906</v>
      </c>
      <c r="B165" s="9" t="s">
        <v>102</v>
      </c>
      <c r="C165" s="15"/>
      <c r="D165" s="15"/>
      <c r="E165" s="13">
        <f t="shared" si="4"/>
        <v>0</v>
      </c>
    </row>
    <row r="166" s="1" customFormat="1" ht="20.25" hidden="1" spans="1:5">
      <c r="A166" s="9">
        <v>2012950</v>
      </c>
      <c r="B166" s="9" t="s">
        <v>19</v>
      </c>
      <c r="C166" s="15"/>
      <c r="D166" s="15"/>
      <c r="E166" s="13">
        <f t="shared" si="4"/>
        <v>0</v>
      </c>
    </row>
    <row r="167" s="1" customFormat="1" ht="20.25" hidden="1" spans="1:5">
      <c r="A167" s="9">
        <v>2012999</v>
      </c>
      <c r="B167" s="9" t="s">
        <v>103</v>
      </c>
      <c r="C167" s="15"/>
      <c r="D167" s="15"/>
      <c r="E167" s="13">
        <f t="shared" si="4"/>
        <v>0</v>
      </c>
    </row>
    <row r="168" s="1" customFormat="1" ht="20.25" hidden="1" spans="1:5">
      <c r="A168" s="9">
        <v>20131</v>
      </c>
      <c r="B168" s="11" t="s">
        <v>104</v>
      </c>
      <c r="C168" s="17">
        <f>SUM(C169:C174)</f>
        <v>0</v>
      </c>
      <c r="D168" s="17">
        <f>SUM(D169:D174)</f>
        <v>0</v>
      </c>
      <c r="E168" s="13">
        <f t="shared" si="4"/>
        <v>0</v>
      </c>
    </row>
    <row r="169" s="1" customFormat="1" ht="20.25" hidden="1" spans="1:5">
      <c r="A169" s="9">
        <v>2013101</v>
      </c>
      <c r="B169" s="9" t="s">
        <v>10</v>
      </c>
      <c r="C169" s="15"/>
      <c r="D169" s="15"/>
      <c r="E169" s="13">
        <f t="shared" si="4"/>
        <v>0</v>
      </c>
    </row>
    <row r="170" s="1" customFormat="1" ht="20.25" hidden="1" spans="1:5">
      <c r="A170" s="9">
        <v>2013102</v>
      </c>
      <c r="B170" s="9" t="s">
        <v>11</v>
      </c>
      <c r="C170" s="15"/>
      <c r="D170" s="15"/>
      <c r="E170" s="13">
        <f t="shared" si="4"/>
        <v>0</v>
      </c>
    </row>
    <row r="171" s="1" customFormat="1" ht="20.25" hidden="1" spans="1:5">
      <c r="A171" s="9">
        <v>2013103</v>
      </c>
      <c r="B171" s="9" t="s">
        <v>12</v>
      </c>
      <c r="C171" s="15"/>
      <c r="D171" s="15"/>
      <c r="E171" s="13">
        <f t="shared" si="4"/>
        <v>0</v>
      </c>
    </row>
    <row r="172" s="1" customFormat="1" ht="20.25" hidden="1" spans="1:5">
      <c r="A172" s="9">
        <v>2013105</v>
      </c>
      <c r="B172" s="9" t="s">
        <v>105</v>
      </c>
      <c r="C172" s="15"/>
      <c r="D172" s="15"/>
      <c r="E172" s="13">
        <f t="shared" si="4"/>
        <v>0</v>
      </c>
    </row>
    <row r="173" s="1" customFormat="1" ht="20.25" hidden="1" spans="1:5">
      <c r="A173" s="9">
        <v>2013150</v>
      </c>
      <c r="B173" s="9" t="s">
        <v>19</v>
      </c>
      <c r="C173" s="15"/>
      <c r="D173" s="15"/>
      <c r="E173" s="13">
        <f t="shared" si="4"/>
        <v>0</v>
      </c>
    </row>
    <row r="174" s="1" customFormat="1" ht="20.25" hidden="1" spans="1:5">
      <c r="A174" s="9">
        <v>2013199</v>
      </c>
      <c r="B174" s="9" t="s">
        <v>106</v>
      </c>
      <c r="C174" s="15"/>
      <c r="D174" s="15"/>
      <c r="E174" s="13">
        <f t="shared" si="4"/>
        <v>0</v>
      </c>
    </row>
    <row r="175" s="1" customFormat="1" ht="20.25" hidden="1" spans="1:5">
      <c r="A175" s="9">
        <v>20132</v>
      </c>
      <c r="B175" s="11" t="s">
        <v>107</v>
      </c>
      <c r="C175" s="17">
        <f>SUM(C176:C181)</f>
        <v>0</v>
      </c>
      <c r="D175" s="17">
        <f>SUM(D176:D181)</f>
        <v>0</v>
      </c>
      <c r="E175" s="13">
        <f t="shared" si="4"/>
        <v>0</v>
      </c>
    </row>
    <row r="176" s="1" customFormat="1" ht="20.25" hidden="1" spans="1:5">
      <c r="A176" s="9">
        <v>2013201</v>
      </c>
      <c r="B176" s="9" t="s">
        <v>10</v>
      </c>
      <c r="C176" s="15"/>
      <c r="D176" s="15"/>
      <c r="E176" s="13">
        <f t="shared" si="4"/>
        <v>0</v>
      </c>
    </row>
    <row r="177" s="1" customFormat="1" ht="20.25" hidden="1" spans="1:5">
      <c r="A177" s="9">
        <v>2013202</v>
      </c>
      <c r="B177" s="9" t="s">
        <v>11</v>
      </c>
      <c r="C177" s="15"/>
      <c r="D177" s="15"/>
      <c r="E177" s="13">
        <f t="shared" si="4"/>
        <v>0</v>
      </c>
    </row>
    <row r="178" s="1" customFormat="1" ht="20.25" hidden="1" spans="1:5">
      <c r="A178" s="9">
        <v>2013203</v>
      </c>
      <c r="B178" s="9" t="s">
        <v>12</v>
      </c>
      <c r="C178" s="15"/>
      <c r="D178" s="15"/>
      <c r="E178" s="13">
        <f t="shared" si="4"/>
        <v>0</v>
      </c>
    </row>
    <row r="179" s="1" customFormat="1" ht="20.25" hidden="1" spans="1:5">
      <c r="A179" s="9">
        <v>2013204</v>
      </c>
      <c r="B179" s="9" t="s">
        <v>108</v>
      </c>
      <c r="C179" s="15"/>
      <c r="D179" s="15"/>
      <c r="E179" s="13">
        <f t="shared" si="4"/>
        <v>0</v>
      </c>
    </row>
    <row r="180" s="1" customFormat="1" ht="20.25" hidden="1" spans="1:5">
      <c r="A180" s="9">
        <v>2013250</v>
      </c>
      <c r="B180" s="9" t="s">
        <v>19</v>
      </c>
      <c r="C180" s="15"/>
      <c r="D180" s="15"/>
      <c r="E180" s="13">
        <f t="shared" si="4"/>
        <v>0</v>
      </c>
    </row>
    <row r="181" s="1" customFormat="1" ht="20.25" hidden="1" spans="1:5">
      <c r="A181" s="9">
        <v>2013299</v>
      </c>
      <c r="B181" s="9" t="s">
        <v>109</v>
      </c>
      <c r="C181" s="15"/>
      <c r="D181" s="15"/>
      <c r="E181" s="13">
        <f t="shared" si="4"/>
        <v>0</v>
      </c>
    </row>
    <row r="182" s="1" customFormat="1" ht="20.25" hidden="1" spans="1:5">
      <c r="A182" s="9">
        <v>20133</v>
      </c>
      <c r="B182" s="11" t="s">
        <v>110</v>
      </c>
      <c r="C182" s="17">
        <f>SUM(C183:C188)</f>
        <v>0</v>
      </c>
      <c r="D182" s="17">
        <f>SUM(D183:D188)</f>
        <v>0</v>
      </c>
      <c r="E182" s="13">
        <f t="shared" si="4"/>
        <v>0</v>
      </c>
    </row>
    <row r="183" s="1" customFormat="1" ht="20.25" hidden="1" spans="1:5">
      <c r="A183" s="9">
        <v>2013301</v>
      </c>
      <c r="B183" s="9" t="s">
        <v>10</v>
      </c>
      <c r="C183" s="15"/>
      <c r="D183" s="15"/>
      <c r="E183" s="13">
        <f t="shared" si="4"/>
        <v>0</v>
      </c>
    </row>
    <row r="184" s="1" customFormat="1" ht="20.25" hidden="1" spans="1:5">
      <c r="A184" s="9">
        <v>2013302</v>
      </c>
      <c r="B184" s="9" t="s">
        <v>11</v>
      </c>
      <c r="C184" s="15"/>
      <c r="D184" s="15"/>
      <c r="E184" s="13">
        <f t="shared" si="4"/>
        <v>0</v>
      </c>
    </row>
    <row r="185" s="1" customFormat="1" ht="20.25" hidden="1" spans="1:5">
      <c r="A185" s="9">
        <v>2013303</v>
      </c>
      <c r="B185" s="9" t="s">
        <v>12</v>
      </c>
      <c r="C185" s="15"/>
      <c r="D185" s="15"/>
      <c r="E185" s="13">
        <f t="shared" si="4"/>
        <v>0</v>
      </c>
    </row>
    <row r="186" s="1" customFormat="1" ht="20.25" hidden="1" spans="1:5">
      <c r="A186" s="9">
        <v>2013304</v>
      </c>
      <c r="B186" s="9" t="s">
        <v>111</v>
      </c>
      <c r="C186" s="15"/>
      <c r="D186" s="15"/>
      <c r="E186" s="13">
        <f t="shared" si="4"/>
        <v>0</v>
      </c>
    </row>
    <row r="187" s="1" customFormat="1" ht="20.25" hidden="1" spans="1:5">
      <c r="A187" s="9">
        <v>2013350</v>
      </c>
      <c r="B187" s="9" t="s">
        <v>19</v>
      </c>
      <c r="C187" s="15"/>
      <c r="D187" s="15"/>
      <c r="E187" s="13">
        <f t="shared" si="4"/>
        <v>0</v>
      </c>
    </row>
    <row r="188" s="1" customFormat="1" ht="20.25" hidden="1" spans="1:5">
      <c r="A188" s="9">
        <v>2013399</v>
      </c>
      <c r="B188" s="9" t="s">
        <v>112</v>
      </c>
      <c r="C188" s="15"/>
      <c r="D188" s="15"/>
      <c r="E188" s="13">
        <f t="shared" si="4"/>
        <v>0</v>
      </c>
    </row>
    <row r="189" s="1" customFormat="1" ht="20.25" hidden="1" spans="1:5">
      <c r="A189" s="9">
        <v>20134</v>
      </c>
      <c r="B189" s="11" t="s">
        <v>113</v>
      </c>
      <c r="C189" s="17">
        <f>SUM(C190:C196)</f>
        <v>0</v>
      </c>
      <c r="D189" s="17">
        <f>SUM(D190:D196)</f>
        <v>0</v>
      </c>
      <c r="E189" s="13">
        <f t="shared" si="4"/>
        <v>0</v>
      </c>
    </row>
    <row r="190" s="1" customFormat="1" ht="20.25" hidden="1" spans="1:5">
      <c r="A190" s="9">
        <v>2013401</v>
      </c>
      <c r="B190" s="9" t="s">
        <v>10</v>
      </c>
      <c r="C190" s="15"/>
      <c r="D190" s="15"/>
      <c r="E190" s="13">
        <f t="shared" si="4"/>
        <v>0</v>
      </c>
    </row>
    <row r="191" s="1" customFormat="1" ht="20.25" hidden="1" spans="1:5">
      <c r="A191" s="9">
        <v>2013402</v>
      </c>
      <c r="B191" s="9" t="s">
        <v>11</v>
      </c>
      <c r="C191" s="15"/>
      <c r="D191" s="15"/>
      <c r="E191" s="13">
        <f t="shared" si="4"/>
        <v>0</v>
      </c>
    </row>
    <row r="192" s="1" customFormat="1" ht="20.25" hidden="1" spans="1:5">
      <c r="A192" s="9">
        <v>2013403</v>
      </c>
      <c r="B192" s="9" t="s">
        <v>12</v>
      </c>
      <c r="C192" s="15"/>
      <c r="D192" s="15"/>
      <c r="E192" s="13">
        <f t="shared" si="4"/>
        <v>0</v>
      </c>
    </row>
    <row r="193" s="1" customFormat="1" ht="20.25" hidden="1" spans="1:5">
      <c r="A193" s="9">
        <v>2013404</v>
      </c>
      <c r="B193" s="9" t="s">
        <v>114</v>
      </c>
      <c r="C193" s="15"/>
      <c r="D193" s="15"/>
      <c r="E193" s="13">
        <f t="shared" si="4"/>
        <v>0</v>
      </c>
    </row>
    <row r="194" s="1" customFormat="1" ht="20.25" hidden="1" spans="1:5">
      <c r="A194" s="9">
        <v>2013405</v>
      </c>
      <c r="B194" s="9" t="s">
        <v>115</v>
      </c>
      <c r="C194" s="15"/>
      <c r="D194" s="15"/>
      <c r="E194" s="13">
        <f t="shared" si="4"/>
        <v>0</v>
      </c>
    </row>
    <row r="195" s="1" customFormat="1" ht="20.25" hidden="1" spans="1:5">
      <c r="A195" s="9">
        <v>2013450</v>
      </c>
      <c r="B195" s="9" t="s">
        <v>19</v>
      </c>
      <c r="C195" s="15"/>
      <c r="D195" s="15"/>
      <c r="E195" s="13">
        <f t="shared" si="4"/>
        <v>0</v>
      </c>
    </row>
    <row r="196" s="1" customFormat="1" ht="20.25" hidden="1" spans="1:5">
      <c r="A196" s="9">
        <v>2013499</v>
      </c>
      <c r="B196" s="9" t="s">
        <v>116</v>
      </c>
      <c r="C196" s="15"/>
      <c r="D196" s="15"/>
      <c r="E196" s="13">
        <f t="shared" si="4"/>
        <v>0</v>
      </c>
    </row>
    <row r="197" s="1" customFormat="1" ht="20.25" hidden="1" spans="1:5">
      <c r="A197" s="9">
        <v>20135</v>
      </c>
      <c r="B197" s="11" t="s">
        <v>117</v>
      </c>
      <c r="C197" s="17">
        <f>SUM(C198:C202)</f>
        <v>0</v>
      </c>
      <c r="D197" s="17">
        <f>SUM(D198:D202)</f>
        <v>0</v>
      </c>
      <c r="E197" s="13">
        <f t="shared" si="4"/>
        <v>0</v>
      </c>
    </row>
    <row r="198" s="1" customFormat="1" ht="20.25" hidden="1" spans="1:5">
      <c r="A198" s="9">
        <v>2013501</v>
      </c>
      <c r="B198" s="9" t="s">
        <v>10</v>
      </c>
      <c r="C198" s="15"/>
      <c r="D198" s="15"/>
      <c r="E198" s="13">
        <f t="shared" si="4"/>
        <v>0</v>
      </c>
    </row>
    <row r="199" s="1" customFormat="1" ht="20.25" hidden="1" spans="1:5">
      <c r="A199" s="9">
        <v>2013502</v>
      </c>
      <c r="B199" s="9" t="s">
        <v>11</v>
      </c>
      <c r="C199" s="15"/>
      <c r="D199" s="15"/>
      <c r="E199" s="13">
        <f t="shared" ref="E199:E262" si="5">C199+D199</f>
        <v>0</v>
      </c>
    </row>
    <row r="200" s="1" customFormat="1" ht="20.25" hidden="1" spans="1:5">
      <c r="A200" s="9">
        <v>2013503</v>
      </c>
      <c r="B200" s="9" t="s">
        <v>12</v>
      </c>
      <c r="C200" s="15"/>
      <c r="D200" s="15"/>
      <c r="E200" s="13">
        <f t="shared" si="5"/>
        <v>0</v>
      </c>
    </row>
    <row r="201" s="1" customFormat="1" ht="20.25" hidden="1" spans="1:5">
      <c r="A201" s="9">
        <v>2013550</v>
      </c>
      <c r="B201" s="9" t="s">
        <v>19</v>
      </c>
      <c r="C201" s="15"/>
      <c r="D201" s="15"/>
      <c r="E201" s="13">
        <f t="shared" si="5"/>
        <v>0</v>
      </c>
    </row>
    <row r="202" s="1" customFormat="1" ht="20.25" hidden="1" spans="1:5">
      <c r="A202" s="9">
        <v>2013599</v>
      </c>
      <c r="B202" s="9" t="s">
        <v>118</v>
      </c>
      <c r="C202" s="15"/>
      <c r="D202" s="15"/>
      <c r="E202" s="13">
        <f t="shared" si="5"/>
        <v>0</v>
      </c>
    </row>
    <row r="203" s="1" customFormat="1" ht="20.25" hidden="1" spans="1:5">
      <c r="A203" s="9">
        <v>20136</v>
      </c>
      <c r="B203" s="11" t="s">
        <v>119</v>
      </c>
      <c r="C203" s="17">
        <f>SUM(C204:C208)</f>
        <v>0</v>
      </c>
      <c r="D203" s="17">
        <f>SUM(D204:D208)</f>
        <v>0</v>
      </c>
      <c r="E203" s="13">
        <f t="shared" si="5"/>
        <v>0</v>
      </c>
    </row>
    <row r="204" s="1" customFormat="1" ht="20.25" hidden="1" spans="1:5">
      <c r="A204" s="9">
        <v>2013601</v>
      </c>
      <c r="B204" s="9" t="s">
        <v>10</v>
      </c>
      <c r="C204" s="15"/>
      <c r="D204" s="15"/>
      <c r="E204" s="13">
        <f t="shared" si="5"/>
        <v>0</v>
      </c>
    </row>
    <row r="205" s="1" customFormat="1" ht="20.25" hidden="1" spans="1:5">
      <c r="A205" s="9">
        <v>2013602</v>
      </c>
      <c r="B205" s="9" t="s">
        <v>11</v>
      </c>
      <c r="C205" s="15"/>
      <c r="D205" s="15"/>
      <c r="E205" s="13">
        <f t="shared" si="5"/>
        <v>0</v>
      </c>
    </row>
    <row r="206" s="1" customFormat="1" ht="20.25" hidden="1" spans="1:5">
      <c r="A206" s="9">
        <v>2013603</v>
      </c>
      <c r="B206" s="9" t="s">
        <v>12</v>
      </c>
      <c r="C206" s="15"/>
      <c r="D206" s="15"/>
      <c r="E206" s="13">
        <f t="shared" si="5"/>
        <v>0</v>
      </c>
    </row>
    <row r="207" s="1" customFormat="1" ht="20.25" hidden="1" spans="1:5">
      <c r="A207" s="9">
        <v>2013650</v>
      </c>
      <c r="B207" s="9" t="s">
        <v>19</v>
      </c>
      <c r="C207" s="15"/>
      <c r="D207" s="15"/>
      <c r="E207" s="13">
        <f t="shared" si="5"/>
        <v>0</v>
      </c>
    </row>
    <row r="208" s="1" customFormat="1" ht="20.25" hidden="1" spans="1:5">
      <c r="A208" s="9">
        <v>2013699</v>
      </c>
      <c r="B208" s="9" t="s">
        <v>120</v>
      </c>
      <c r="C208" s="15"/>
      <c r="D208" s="15"/>
      <c r="E208" s="13">
        <f t="shared" si="5"/>
        <v>0</v>
      </c>
    </row>
    <row r="209" s="1" customFormat="1" ht="20.25" hidden="1" spans="1:5">
      <c r="A209" s="9">
        <v>20137</v>
      </c>
      <c r="B209" s="11" t="s">
        <v>121</v>
      </c>
      <c r="C209" s="17">
        <f>SUM(C210:C215)</f>
        <v>0</v>
      </c>
      <c r="D209" s="17">
        <f>SUM(D210:D215)</f>
        <v>0</v>
      </c>
      <c r="E209" s="13">
        <f t="shared" si="5"/>
        <v>0</v>
      </c>
    </row>
    <row r="210" s="1" customFormat="1" ht="20.25" hidden="1" spans="1:5">
      <c r="A210" s="9">
        <v>2013701</v>
      </c>
      <c r="B210" s="9" t="s">
        <v>10</v>
      </c>
      <c r="C210" s="15"/>
      <c r="D210" s="15"/>
      <c r="E210" s="13">
        <f t="shared" si="5"/>
        <v>0</v>
      </c>
    </row>
    <row r="211" s="1" customFormat="1" ht="20.25" hidden="1" spans="1:5">
      <c r="A211" s="9">
        <v>2013702</v>
      </c>
      <c r="B211" s="9" t="s">
        <v>11</v>
      </c>
      <c r="C211" s="15"/>
      <c r="D211" s="15"/>
      <c r="E211" s="13">
        <f t="shared" si="5"/>
        <v>0</v>
      </c>
    </row>
    <row r="212" s="1" customFormat="1" ht="20.25" hidden="1" spans="1:5">
      <c r="A212" s="9">
        <v>2013703</v>
      </c>
      <c r="B212" s="9" t="s">
        <v>12</v>
      </c>
      <c r="C212" s="15"/>
      <c r="D212" s="15"/>
      <c r="E212" s="13">
        <f t="shared" si="5"/>
        <v>0</v>
      </c>
    </row>
    <row r="213" s="1" customFormat="1" ht="20.25" hidden="1" spans="1:5">
      <c r="A213" s="9">
        <v>2013704</v>
      </c>
      <c r="B213" s="9" t="s">
        <v>122</v>
      </c>
      <c r="C213" s="15"/>
      <c r="D213" s="15"/>
      <c r="E213" s="13">
        <f t="shared" si="5"/>
        <v>0</v>
      </c>
    </row>
    <row r="214" s="1" customFormat="1" ht="20.25" hidden="1" spans="1:5">
      <c r="A214" s="9">
        <v>2013750</v>
      </c>
      <c r="B214" s="9" t="s">
        <v>19</v>
      </c>
      <c r="C214" s="15"/>
      <c r="D214" s="15"/>
      <c r="E214" s="13">
        <f t="shared" si="5"/>
        <v>0</v>
      </c>
    </row>
    <row r="215" s="1" customFormat="1" ht="20.25" hidden="1" spans="1:5">
      <c r="A215" s="9">
        <v>2013799</v>
      </c>
      <c r="B215" s="9" t="s">
        <v>123</v>
      </c>
      <c r="C215" s="15"/>
      <c r="D215" s="15"/>
      <c r="E215" s="13">
        <f t="shared" si="5"/>
        <v>0</v>
      </c>
    </row>
    <row r="216" s="1" customFormat="1" ht="20.25" hidden="1" spans="1:5">
      <c r="A216" s="9">
        <v>20138</v>
      </c>
      <c r="B216" s="11" t="s">
        <v>124</v>
      </c>
      <c r="C216" s="17">
        <f>SUM(C217:C230)</f>
        <v>0</v>
      </c>
      <c r="D216" s="17">
        <f>SUM(D217:D230)</f>
        <v>0</v>
      </c>
      <c r="E216" s="13">
        <f t="shared" si="5"/>
        <v>0</v>
      </c>
    </row>
    <row r="217" s="1" customFormat="1" ht="20.25" hidden="1" spans="1:5">
      <c r="A217" s="9">
        <v>2013801</v>
      </c>
      <c r="B217" s="9" t="s">
        <v>10</v>
      </c>
      <c r="C217" s="15"/>
      <c r="D217" s="15"/>
      <c r="E217" s="13">
        <f t="shared" si="5"/>
        <v>0</v>
      </c>
    </row>
    <row r="218" s="1" customFormat="1" ht="20.25" hidden="1" spans="1:5">
      <c r="A218" s="9">
        <v>2013802</v>
      </c>
      <c r="B218" s="9" t="s">
        <v>11</v>
      </c>
      <c r="C218" s="15"/>
      <c r="D218" s="15"/>
      <c r="E218" s="13">
        <f t="shared" si="5"/>
        <v>0</v>
      </c>
    </row>
    <row r="219" s="1" customFormat="1" ht="20.25" hidden="1" spans="1:5">
      <c r="A219" s="9">
        <v>2013803</v>
      </c>
      <c r="B219" s="9" t="s">
        <v>12</v>
      </c>
      <c r="C219" s="15"/>
      <c r="D219" s="15"/>
      <c r="E219" s="13">
        <f t="shared" si="5"/>
        <v>0</v>
      </c>
    </row>
    <row r="220" s="1" customFormat="1" ht="20.25" hidden="1" spans="1:5">
      <c r="A220" s="9">
        <v>2013804</v>
      </c>
      <c r="B220" s="9" t="s">
        <v>125</v>
      </c>
      <c r="C220" s="15"/>
      <c r="D220" s="15"/>
      <c r="E220" s="13">
        <f t="shared" si="5"/>
        <v>0</v>
      </c>
    </row>
    <row r="221" s="1" customFormat="1" ht="20.25" hidden="1" spans="1:5">
      <c r="A221" s="9">
        <v>2013805</v>
      </c>
      <c r="B221" s="9" t="s">
        <v>126</v>
      </c>
      <c r="C221" s="15"/>
      <c r="D221" s="15"/>
      <c r="E221" s="13">
        <f t="shared" si="5"/>
        <v>0</v>
      </c>
    </row>
    <row r="222" s="1" customFormat="1" ht="20.25" hidden="1" spans="1:5">
      <c r="A222" s="9">
        <v>2013808</v>
      </c>
      <c r="B222" s="9" t="s">
        <v>51</v>
      </c>
      <c r="C222" s="15"/>
      <c r="D222" s="15"/>
      <c r="E222" s="13">
        <f t="shared" si="5"/>
        <v>0</v>
      </c>
    </row>
    <row r="223" s="1" customFormat="1" ht="20.25" hidden="1" spans="1:5">
      <c r="A223" s="9">
        <v>2013810</v>
      </c>
      <c r="B223" s="9" t="s">
        <v>127</v>
      </c>
      <c r="C223" s="15"/>
      <c r="D223" s="15"/>
      <c r="E223" s="13">
        <f t="shared" si="5"/>
        <v>0</v>
      </c>
    </row>
    <row r="224" s="1" customFormat="1" ht="20.25" hidden="1" spans="1:5">
      <c r="A224" s="9">
        <v>2013812</v>
      </c>
      <c r="B224" s="9" t="s">
        <v>128</v>
      </c>
      <c r="C224" s="15"/>
      <c r="D224" s="15"/>
      <c r="E224" s="13">
        <f t="shared" si="5"/>
        <v>0</v>
      </c>
    </row>
    <row r="225" s="1" customFormat="1" ht="20.25" hidden="1" spans="1:5">
      <c r="A225" s="9">
        <v>2013813</v>
      </c>
      <c r="B225" s="9" t="s">
        <v>129</v>
      </c>
      <c r="C225" s="15"/>
      <c r="D225" s="15"/>
      <c r="E225" s="13">
        <f t="shared" si="5"/>
        <v>0</v>
      </c>
    </row>
    <row r="226" s="1" customFormat="1" ht="20.25" hidden="1" spans="1:5">
      <c r="A226" s="9">
        <v>2013814</v>
      </c>
      <c r="B226" s="9" t="s">
        <v>130</v>
      </c>
      <c r="C226" s="15"/>
      <c r="D226" s="15"/>
      <c r="E226" s="13">
        <f t="shared" si="5"/>
        <v>0</v>
      </c>
    </row>
    <row r="227" s="1" customFormat="1" ht="20.25" hidden="1" spans="1:5">
      <c r="A227" s="9">
        <v>2013815</v>
      </c>
      <c r="B227" s="9" t="s">
        <v>131</v>
      </c>
      <c r="C227" s="15"/>
      <c r="D227" s="15"/>
      <c r="E227" s="13">
        <f t="shared" si="5"/>
        <v>0</v>
      </c>
    </row>
    <row r="228" s="1" customFormat="1" ht="20.25" hidden="1" spans="1:5">
      <c r="A228" s="9">
        <v>2013816</v>
      </c>
      <c r="B228" s="9" t="s">
        <v>132</v>
      </c>
      <c r="C228" s="15"/>
      <c r="D228" s="15"/>
      <c r="E228" s="13">
        <f t="shared" si="5"/>
        <v>0</v>
      </c>
    </row>
    <row r="229" s="1" customFormat="1" ht="20.25" hidden="1" spans="1:5">
      <c r="A229" s="9">
        <v>2013850</v>
      </c>
      <c r="B229" s="9" t="s">
        <v>19</v>
      </c>
      <c r="C229" s="15"/>
      <c r="D229" s="15"/>
      <c r="E229" s="13">
        <f t="shared" si="5"/>
        <v>0</v>
      </c>
    </row>
    <row r="230" s="1" customFormat="1" ht="20.25" hidden="1" spans="1:5">
      <c r="A230" s="9">
        <v>2013899</v>
      </c>
      <c r="B230" s="9" t="s">
        <v>133</v>
      </c>
      <c r="C230" s="15"/>
      <c r="D230" s="15"/>
      <c r="E230" s="13">
        <f t="shared" si="5"/>
        <v>0</v>
      </c>
    </row>
    <row r="231" s="1" customFormat="1" ht="20.25" hidden="1" spans="1:5">
      <c r="A231" s="9">
        <v>20199</v>
      </c>
      <c r="B231" s="11" t="s">
        <v>134</v>
      </c>
      <c r="C231" s="17">
        <f>SUM(C232:C233)</f>
        <v>0</v>
      </c>
      <c r="D231" s="17">
        <f>SUM(D232:D233)</f>
        <v>0</v>
      </c>
      <c r="E231" s="13">
        <f t="shared" si="5"/>
        <v>0</v>
      </c>
    </row>
    <row r="232" s="1" customFormat="1" ht="20.25" hidden="1" spans="1:5">
      <c r="A232" s="9">
        <v>2019901</v>
      </c>
      <c r="B232" s="9" t="s">
        <v>135</v>
      </c>
      <c r="C232" s="15"/>
      <c r="D232" s="15"/>
      <c r="E232" s="13">
        <f t="shared" si="5"/>
        <v>0</v>
      </c>
    </row>
    <row r="233" s="1" customFormat="1" ht="20.25" hidden="1" spans="1:5">
      <c r="A233" s="9">
        <v>2019999</v>
      </c>
      <c r="B233" s="9" t="s">
        <v>136</v>
      </c>
      <c r="C233" s="15"/>
      <c r="D233" s="15"/>
      <c r="E233" s="13">
        <f t="shared" si="5"/>
        <v>0</v>
      </c>
    </row>
    <row r="234" s="1" customFormat="1" ht="20.25" hidden="1" spans="1:5">
      <c r="A234" s="9">
        <v>202</v>
      </c>
      <c r="B234" s="11" t="s">
        <v>137</v>
      </c>
      <c r="C234" s="17">
        <f>SUM(C235,C242,C245,C248,C254,C259,C261,C266,C272)</f>
        <v>0</v>
      </c>
      <c r="D234" s="17">
        <f>SUM(D235,D242,D245,D248,D254,D259,D261,D266,D272)</f>
        <v>0</v>
      </c>
      <c r="E234" s="13">
        <f t="shared" si="5"/>
        <v>0</v>
      </c>
    </row>
    <row r="235" s="1" customFormat="1" ht="20.25" hidden="1" spans="1:5">
      <c r="A235" s="9">
        <v>20201</v>
      </c>
      <c r="B235" s="11" t="s">
        <v>138</v>
      </c>
      <c r="C235" s="17">
        <f>SUM(C236:C241)</f>
        <v>0</v>
      </c>
      <c r="D235" s="17">
        <f>SUM(D236:D241)</f>
        <v>0</v>
      </c>
      <c r="E235" s="13">
        <f t="shared" si="5"/>
        <v>0</v>
      </c>
    </row>
    <row r="236" s="1" customFormat="1" ht="20.25" hidden="1" spans="1:5">
      <c r="A236" s="9">
        <v>2020101</v>
      </c>
      <c r="B236" s="9" t="s">
        <v>10</v>
      </c>
      <c r="C236" s="15"/>
      <c r="D236" s="15"/>
      <c r="E236" s="13">
        <f t="shared" si="5"/>
        <v>0</v>
      </c>
    </row>
    <row r="237" s="1" customFormat="1" ht="20.25" hidden="1" spans="1:5">
      <c r="A237" s="9">
        <v>2020102</v>
      </c>
      <c r="B237" s="9" t="s">
        <v>11</v>
      </c>
      <c r="C237" s="15"/>
      <c r="D237" s="15"/>
      <c r="E237" s="13">
        <f t="shared" si="5"/>
        <v>0</v>
      </c>
    </row>
    <row r="238" s="1" customFormat="1" ht="20.25" hidden="1" spans="1:5">
      <c r="A238" s="9">
        <v>2020103</v>
      </c>
      <c r="B238" s="9" t="s">
        <v>12</v>
      </c>
      <c r="C238" s="15"/>
      <c r="D238" s="15"/>
      <c r="E238" s="13">
        <f t="shared" si="5"/>
        <v>0</v>
      </c>
    </row>
    <row r="239" s="1" customFormat="1" ht="20.25" hidden="1" spans="1:5">
      <c r="A239" s="9">
        <v>2020104</v>
      </c>
      <c r="B239" s="9" t="s">
        <v>105</v>
      </c>
      <c r="C239" s="15"/>
      <c r="D239" s="15"/>
      <c r="E239" s="13">
        <f t="shared" si="5"/>
        <v>0</v>
      </c>
    </row>
    <row r="240" s="1" customFormat="1" ht="20.25" hidden="1" spans="1:5">
      <c r="A240" s="9">
        <v>2020150</v>
      </c>
      <c r="B240" s="9" t="s">
        <v>19</v>
      </c>
      <c r="C240" s="15"/>
      <c r="D240" s="15"/>
      <c r="E240" s="13">
        <f t="shared" si="5"/>
        <v>0</v>
      </c>
    </row>
    <row r="241" s="1" customFormat="1" ht="20.25" hidden="1" spans="1:5">
      <c r="A241" s="9">
        <v>2020199</v>
      </c>
      <c r="B241" s="9" t="s">
        <v>139</v>
      </c>
      <c r="C241" s="15"/>
      <c r="D241" s="15"/>
      <c r="E241" s="13">
        <f t="shared" si="5"/>
        <v>0</v>
      </c>
    </row>
    <row r="242" s="1" customFormat="1" ht="20.25" hidden="1" spans="1:5">
      <c r="A242" s="9">
        <v>20202</v>
      </c>
      <c r="B242" s="11" t="s">
        <v>140</v>
      </c>
      <c r="C242" s="17">
        <f>SUM(C243:C244)</f>
        <v>0</v>
      </c>
      <c r="D242" s="17">
        <f>SUM(D243:D244)</f>
        <v>0</v>
      </c>
      <c r="E242" s="13">
        <f t="shared" si="5"/>
        <v>0</v>
      </c>
    </row>
    <row r="243" s="1" customFormat="1" ht="20.25" hidden="1" spans="1:5">
      <c r="A243" s="9">
        <v>2020201</v>
      </c>
      <c r="B243" s="9" t="s">
        <v>141</v>
      </c>
      <c r="C243" s="15"/>
      <c r="D243" s="15"/>
      <c r="E243" s="13">
        <f t="shared" si="5"/>
        <v>0</v>
      </c>
    </row>
    <row r="244" s="1" customFormat="1" ht="20.25" hidden="1" spans="1:5">
      <c r="A244" s="9">
        <v>2020202</v>
      </c>
      <c r="B244" s="9" t="s">
        <v>142</v>
      </c>
      <c r="C244" s="15"/>
      <c r="D244" s="15"/>
      <c r="E244" s="13">
        <f t="shared" si="5"/>
        <v>0</v>
      </c>
    </row>
    <row r="245" s="1" customFormat="1" ht="20.25" hidden="1" spans="1:5">
      <c r="A245" s="9">
        <v>20203</v>
      </c>
      <c r="B245" s="11" t="s">
        <v>143</v>
      </c>
      <c r="C245" s="17">
        <f>SUM(C246:C247)</f>
        <v>0</v>
      </c>
      <c r="D245" s="17">
        <f>SUM(D246:D247)</f>
        <v>0</v>
      </c>
      <c r="E245" s="13">
        <f t="shared" si="5"/>
        <v>0</v>
      </c>
    </row>
    <row r="246" s="1" customFormat="1" ht="20.25" hidden="1" spans="1:5">
      <c r="A246" s="9">
        <v>2020304</v>
      </c>
      <c r="B246" s="9" t="s">
        <v>144</v>
      </c>
      <c r="C246" s="15"/>
      <c r="D246" s="15"/>
      <c r="E246" s="13">
        <f t="shared" si="5"/>
        <v>0</v>
      </c>
    </row>
    <row r="247" s="1" customFormat="1" ht="20.25" hidden="1" spans="1:5">
      <c r="A247" s="9">
        <v>2020306</v>
      </c>
      <c r="B247" s="9" t="s">
        <v>145</v>
      </c>
      <c r="C247" s="15"/>
      <c r="D247" s="15"/>
      <c r="E247" s="13">
        <f t="shared" si="5"/>
        <v>0</v>
      </c>
    </row>
    <row r="248" s="1" customFormat="1" ht="20.25" hidden="1" spans="1:5">
      <c r="A248" s="9">
        <v>20204</v>
      </c>
      <c r="B248" s="11" t="s">
        <v>146</v>
      </c>
      <c r="C248" s="17">
        <f>SUM(C249:C253)</f>
        <v>0</v>
      </c>
      <c r="D248" s="17">
        <f>SUM(D249:D253)</f>
        <v>0</v>
      </c>
      <c r="E248" s="13">
        <f t="shared" si="5"/>
        <v>0</v>
      </c>
    </row>
    <row r="249" s="1" customFormat="1" ht="20.25" hidden="1" spans="1:5">
      <c r="A249" s="9">
        <v>2020401</v>
      </c>
      <c r="B249" s="9" t="s">
        <v>147</v>
      </c>
      <c r="C249" s="15"/>
      <c r="D249" s="15"/>
      <c r="E249" s="13">
        <f t="shared" si="5"/>
        <v>0</v>
      </c>
    </row>
    <row r="250" s="1" customFormat="1" ht="20.25" hidden="1" spans="1:5">
      <c r="A250" s="9">
        <v>2020402</v>
      </c>
      <c r="B250" s="9" t="s">
        <v>148</v>
      </c>
      <c r="C250" s="15"/>
      <c r="D250" s="15"/>
      <c r="E250" s="13">
        <f t="shared" si="5"/>
        <v>0</v>
      </c>
    </row>
    <row r="251" s="1" customFormat="1" ht="20.25" hidden="1" spans="1:5">
      <c r="A251" s="9">
        <v>2020403</v>
      </c>
      <c r="B251" s="9" t="s">
        <v>149</v>
      </c>
      <c r="C251" s="15"/>
      <c r="D251" s="15"/>
      <c r="E251" s="13">
        <f t="shared" si="5"/>
        <v>0</v>
      </c>
    </row>
    <row r="252" s="1" customFormat="1" ht="20.25" hidden="1" spans="1:5">
      <c r="A252" s="9">
        <v>2020404</v>
      </c>
      <c r="B252" s="9" t="s">
        <v>150</v>
      </c>
      <c r="C252" s="15"/>
      <c r="D252" s="15"/>
      <c r="E252" s="13">
        <f t="shared" si="5"/>
        <v>0</v>
      </c>
    </row>
    <row r="253" s="1" customFormat="1" ht="20.25" hidden="1" spans="1:5">
      <c r="A253" s="9">
        <v>2020499</v>
      </c>
      <c r="B253" s="9" t="s">
        <v>151</v>
      </c>
      <c r="C253" s="15"/>
      <c r="D253" s="15"/>
      <c r="E253" s="13">
        <f t="shared" si="5"/>
        <v>0</v>
      </c>
    </row>
    <row r="254" s="1" customFormat="1" ht="20.25" hidden="1" spans="1:5">
      <c r="A254" s="9">
        <v>20205</v>
      </c>
      <c r="B254" s="11" t="s">
        <v>152</v>
      </c>
      <c r="C254" s="17">
        <f>SUM(C255:C258)</f>
        <v>0</v>
      </c>
      <c r="D254" s="17">
        <f>SUM(D255:D258)</f>
        <v>0</v>
      </c>
      <c r="E254" s="13">
        <f t="shared" si="5"/>
        <v>0</v>
      </c>
    </row>
    <row r="255" s="1" customFormat="1" ht="20.25" hidden="1" spans="1:5">
      <c r="A255" s="9">
        <v>2020503</v>
      </c>
      <c r="B255" s="9" t="s">
        <v>153</v>
      </c>
      <c r="C255" s="15"/>
      <c r="D255" s="15"/>
      <c r="E255" s="13">
        <f t="shared" si="5"/>
        <v>0</v>
      </c>
    </row>
    <row r="256" s="1" customFormat="1" ht="20.25" hidden="1" spans="1:5">
      <c r="A256" s="9">
        <v>2020504</v>
      </c>
      <c r="B256" s="9" t="s">
        <v>154</v>
      </c>
      <c r="C256" s="15"/>
      <c r="D256" s="15"/>
      <c r="E256" s="13">
        <f t="shared" si="5"/>
        <v>0</v>
      </c>
    </row>
    <row r="257" s="1" customFormat="1" ht="20.25" hidden="1" spans="1:5">
      <c r="A257" s="9">
        <v>2020505</v>
      </c>
      <c r="B257" s="9" t="s">
        <v>155</v>
      </c>
      <c r="C257" s="15"/>
      <c r="D257" s="15"/>
      <c r="E257" s="13">
        <f t="shared" si="5"/>
        <v>0</v>
      </c>
    </row>
    <row r="258" s="1" customFormat="1" ht="20.25" hidden="1" spans="1:5">
      <c r="A258" s="9">
        <v>2020599</v>
      </c>
      <c r="B258" s="9" t="s">
        <v>156</v>
      </c>
      <c r="C258" s="15"/>
      <c r="D258" s="15"/>
      <c r="E258" s="13">
        <f t="shared" si="5"/>
        <v>0</v>
      </c>
    </row>
    <row r="259" s="1" customFormat="1" ht="20.25" hidden="1" spans="1:5">
      <c r="A259" s="9">
        <v>20206</v>
      </c>
      <c r="B259" s="11" t="s">
        <v>157</v>
      </c>
      <c r="C259" s="17">
        <f>C260</f>
        <v>0</v>
      </c>
      <c r="D259" s="17">
        <f>D260</f>
        <v>0</v>
      </c>
      <c r="E259" s="13">
        <f t="shared" si="5"/>
        <v>0</v>
      </c>
    </row>
    <row r="260" s="1" customFormat="1" ht="20.25" hidden="1" spans="1:5">
      <c r="A260" s="9">
        <v>2020601</v>
      </c>
      <c r="B260" s="9" t="s">
        <v>158</v>
      </c>
      <c r="C260" s="15"/>
      <c r="D260" s="15"/>
      <c r="E260" s="13">
        <f t="shared" si="5"/>
        <v>0</v>
      </c>
    </row>
    <row r="261" s="1" customFormat="1" ht="20.25" hidden="1" spans="1:5">
      <c r="A261" s="9">
        <v>20207</v>
      </c>
      <c r="B261" s="11" t="s">
        <v>159</v>
      </c>
      <c r="C261" s="17">
        <f>SUM(C262:C265)</f>
        <v>0</v>
      </c>
      <c r="D261" s="17">
        <f>SUM(D262:D265)</f>
        <v>0</v>
      </c>
      <c r="E261" s="13">
        <f t="shared" si="5"/>
        <v>0</v>
      </c>
    </row>
    <row r="262" s="1" customFormat="1" ht="20.25" hidden="1" spans="1:5">
      <c r="A262" s="9">
        <v>2020701</v>
      </c>
      <c r="B262" s="9" t="s">
        <v>160</v>
      </c>
      <c r="C262" s="15"/>
      <c r="D262" s="15"/>
      <c r="E262" s="13">
        <f t="shared" si="5"/>
        <v>0</v>
      </c>
    </row>
    <row r="263" s="1" customFormat="1" ht="20.25" hidden="1" spans="1:5">
      <c r="A263" s="9">
        <v>2020702</v>
      </c>
      <c r="B263" s="9" t="s">
        <v>161</v>
      </c>
      <c r="C263" s="15"/>
      <c r="D263" s="15"/>
      <c r="E263" s="13">
        <f t="shared" ref="E263:E273" si="6">C263+D263</f>
        <v>0</v>
      </c>
    </row>
    <row r="264" s="1" customFormat="1" ht="20.25" hidden="1" spans="1:5">
      <c r="A264" s="9">
        <v>2020703</v>
      </c>
      <c r="B264" s="9" t="s">
        <v>162</v>
      </c>
      <c r="C264" s="15"/>
      <c r="D264" s="15"/>
      <c r="E264" s="13">
        <f t="shared" si="6"/>
        <v>0</v>
      </c>
    </row>
    <row r="265" s="1" customFormat="1" ht="20.25" hidden="1" spans="1:5">
      <c r="A265" s="9">
        <v>2020799</v>
      </c>
      <c r="B265" s="9" t="s">
        <v>163</v>
      </c>
      <c r="C265" s="15"/>
      <c r="D265" s="15"/>
      <c r="E265" s="13">
        <f t="shared" si="6"/>
        <v>0</v>
      </c>
    </row>
    <row r="266" s="1" customFormat="1" ht="20.25" hidden="1" spans="1:5">
      <c r="A266" s="9">
        <v>20208</v>
      </c>
      <c r="B266" s="11" t="s">
        <v>164</v>
      </c>
      <c r="C266" s="17">
        <f>SUM(C267:C271)</f>
        <v>0</v>
      </c>
      <c r="D266" s="17">
        <f>SUM(D267:D271)</f>
        <v>0</v>
      </c>
      <c r="E266" s="13">
        <f t="shared" si="6"/>
        <v>0</v>
      </c>
    </row>
    <row r="267" s="1" customFormat="1" ht="20.25" hidden="1" spans="1:5">
      <c r="A267" s="9">
        <v>2020801</v>
      </c>
      <c r="B267" s="9" t="s">
        <v>10</v>
      </c>
      <c r="C267" s="15"/>
      <c r="D267" s="15"/>
      <c r="E267" s="13">
        <f t="shared" si="6"/>
        <v>0</v>
      </c>
    </row>
    <row r="268" s="1" customFormat="1" ht="20.25" hidden="1" spans="1:5">
      <c r="A268" s="9">
        <v>2020802</v>
      </c>
      <c r="B268" s="9" t="s">
        <v>11</v>
      </c>
      <c r="C268" s="15"/>
      <c r="D268" s="15"/>
      <c r="E268" s="13">
        <f t="shared" si="6"/>
        <v>0</v>
      </c>
    </row>
    <row r="269" s="1" customFormat="1" ht="20.25" hidden="1" spans="1:5">
      <c r="A269" s="9">
        <v>2020803</v>
      </c>
      <c r="B269" s="9" t="s">
        <v>12</v>
      </c>
      <c r="C269" s="15"/>
      <c r="D269" s="15"/>
      <c r="E269" s="13">
        <f t="shared" si="6"/>
        <v>0</v>
      </c>
    </row>
    <row r="270" s="1" customFormat="1" ht="20.25" hidden="1" spans="1:5">
      <c r="A270" s="9">
        <v>2020850</v>
      </c>
      <c r="B270" s="9" t="s">
        <v>19</v>
      </c>
      <c r="C270" s="15"/>
      <c r="D270" s="15"/>
      <c r="E270" s="13">
        <f t="shared" si="6"/>
        <v>0</v>
      </c>
    </row>
    <row r="271" s="1" customFormat="1" ht="20.25" hidden="1" spans="1:5">
      <c r="A271" s="9">
        <v>2020899</v>
      </c>
      <c r="B271" s="9" t="s">
        <v>165</v>
      </c>
      <c r="C271" s="15"/>
      <c r="D271" s="15"/>
      <c r="E271" s="13">
        <f t="shared" si="6"/>
        <v>0</v>
      </c>
    </row>
    <row r="272" s="1" customFormat="1" ht="20.25" hidden="1" spans="1:5">
      <c r="A272" s="9">
        <v>20299</v>
      </c>
      <c r="B272" s="11" t="s">
        <v>166</v>
      </c>
      <c r="C272" s="17">
        <f>C273</f>
        <v>0</v>
      </c>
      <c r="D272" s="17">
        <f>D273</f>
        <v>0</v>
      </c>
      <c r="E272" s="13">
        <f t="shared" si="6"/>
        <v>0</v>
      </c>
    </row>
    <row r="273" s="1" customFormat="1" ht="20.25" hidden="1" spans="1:5">
      <c r="A273" s="9">
        <v>2029999</v>
      </c>
      <c r="B273" s="9" t="s">
        <v>167</v>
      </c>
      <c r="C273" s="15"/>
      <c r="D273" s="15"/>
      <c r="E273" s="13">
        <f t="shared" si="6"/>
        <v>0</v>
      </c>
    </row>
    <row r="274" s="1" customFormat="1" spans="1:5">
      <c r="A274" s="9">
        <v>203</v>
      </c>
      <c r="B274" s="11" t="s">
        <v>168</v>
      </c>
      <c r="C274" s="10">
        <f>'[2]年初预算支出表 (2)'!C273/10000</f>
        <v>0</v>
      </c>
      <c r="D274" s="10">
        <f>'[2]年初预算支出表 (2)'!D273/10000</f>
        <v>2.8142</v>
      </c>
      <c r="E274" s="10">
        <f>'[2]年初预算支出表 (2)'!E273/10000</f>
        <v>2.8142</v>
      </c>
    </row>
    <row r="275" s="1" customFormat="1" ht="20.25" hidden="1" spans="1:5">
      <c r="A275" s="9">
        <v>20301</v>
      </c>
      <c r="B275" s="11" t="s">
        <v>169</v>
      </c>
      <c r="C275" s="17">
        <f>SUM(C276:C278)</f>
        <v>0</v>
      </c>
      <c r="D275" s="17">
        <f>SUM(D276:D278)</f>
        <v>0</v>
      </c>
      <c r="E275" s="13">
        <f t="shared" ref="E275:E282" si="7">C275+D275</f>
        <v>0</v>
      </c>
    </row>
    <row r="276" s="1" customFormat="1" ht="20.25" hidden="1" spans="1:5">
      <c r="A276" s="9">
        <v>2030101</v>
      </c>
      <c r="B276" s="9" t="s">
        <v>170</v>
      </c>
      <c r="C276" s="15"/>
      <c r="D276" s="15"/>
      <c r="E276" s="13">
        <f t="shared" si="7"/>
        <v>0</v>
      </c>
    </row>
    <row r="277" s="1" customFormat="1" ht="20.25" hidden="1" spans="1:5">
      <c r="A277" s="9">
        <v>2030102</v>
      </c>
      <c r="B277" s="9" t="s">
        <v>171</v>
      </c>
      <c r="C277" s="15"/>
      <c r="D277" s="15"/>
      <c r="E277" s="13">
        <f t="shared" si="7"/>
        <v>0</v>
      </c>
    </row>
    <row r="278" s="1" customFormat="1" ht="20.25" hidden="1" spans="1:5">
      <c r="A278" s="9">
        <v>2030199</v>
      </c>
      <c r="B278" s="9" t="s">
        <v>172</v>
      </c>
      <c r="C278" s="15"/>
      <c r="D278" s="15"/>
      <c r="E278" s="13">
        <f t="shared" si="7"/>
        <v>0</v>
      </c>
    </row>
    <row r="279" s="1" customFormat="1" ht="20.25" hidden="1" spans="1:5">
      <c r="A279" s="9">
        <v>20304</v>
      </c>
      <c r="B279" s="11" t="s">
        <v>173</v>
      </c>
      <c r="C279" s="17">
        <f>C280</f>
        <v>0</v>
      </c>
      <c r="D279" s="17">
        <f>D280</f>
        <v>0</v>
      </c>
      <c r="E279" s="13">
        <f t="shared" si="7"/>
        <v>0</v>
      </c>
    </row>
    <row r="280" s="1" customFormat="1" ht="20.25" hidden="1" spans="1:5">
      <c r="A280" s="9">
        <v>2030401</v>
      </c>
      <c r="B280" s="9" t="s">
        <v>174</v>
      </c>
      <c r="C280" s="15"/>
      <c r="D280" s="15"/>
      <c r="E280" s="13">
        <f t="shared" si="7"/>
        <v>0</v>
      </c>
    </row>
    <row r="281" s="1" customFormat="1" ht="20.25" hidden="1" spans="1:5">
      <c r="A281" s="9">
        <v>20305</v>
      </c>
      <c r="B281" s="11" t="s">
        <v>175</v>
      </c>
      <c r="C281" s="17">
        <f>C282</f>
        <v>0</v>
      </c>
      <c r="D281" s="17">
        <f>D282</f>
        <v>0</v>
      </c>
      <c r="E281" s="13">
        <f t="shared" si="7"/>
        <v>0</v>
      </c>
    </row>
    <row r="282" s="1" customFormat="1" ht="20.25" hidden="1" spans="1:5">
      <c r="A282" s="9">
        <v>2030501</v>
      </c>
      <c r="B282" s="9" t="s">
        <v>176</v>
      </c>
      <c r="C282" s="15"/>
      <c r="D282" s="15"/>
      <c r="E282" s="13">
        <f t="shared" si="7"/>
        <v>0</v>
      </c>
    </row>
    <row r="283" s="1" customFormat="1" spans="1:5">
      <c r="A283" s="9">
        <v>20306</v>
      </c>
      <c r="B283" s="11" t="s">
        <v>177</v>
      </c>
      <c r="C283" s="10">
        <f>'[2]年初预算支出表 (2)'!C282/10000</f>
        <v>0</v>
      </c>
      <c r="D283" s="10">
        <f>'[2]年初预算支出表 (2)'!D282/10000</f>
        <v>2.8142</v>
      </c>
      <c r="E283" s="10">
        <f>'[2]年初预算支出表 (2)'!E282/10000</f>
        <v>2.8142</v>
      </c>
    </row>
    <row r="284" s="1" customFormat="1" ht="20.25" hidden="1" spans="1:5">
      <c r="A284" s="9">
        <v>2030601</v>
      </c>
      <c r="B284" s="9" t="s">
        <v>178</v>
      </c>
      <c r="C284" s="15"/>
      <c r="D284" s="15"/>
      <c r="E284" s="13">
        <f t="shared" ref="E284:E289" si="8">C284+D284</f>
        <v>0</v>
      </c>
    </row>
    <row r="285" s="1" customFormat="1" ht="20.25" hidden="1" spans="1:5">
      <c r="A285" s="9">
        <v>2030602</v>
      </c>
      <c r="B285" s="9" t="s">
        <v>179</v>
      </c>
      <c r="C285" s="15"/>
      <c r="D285" s="15"/>
      <c r="E285" s="13">
        <f t="shared" si="8"/>
        <v>0</v>
      </c>
    </row>
    <row r="286" s="1" customFormat="1" ht="20.25" hidden="1" spans="1:5">
      <c r="A286" s="9">
        <v>2030603</v>
      </c>
      <c r="B286" s="9" t="s">
        <v>180</v>
      </c>
      <c r="C286" s="15"/>
      <c r="D286" s="15"/>
      <c r="E286" s="13">
        <f t="shared" si="8"/>
        <v>0</v>
      </c>
    </row>
    <row r="287" s="1" customFormat="1" ht="20.25" hidden="1" spans="1:5">
      <c r="A287" s="9">
        <v>2030604</v>
      </c>
      <c r="B287" s="9" t="s">
        <v>181</v>
      </c>
      <c r="C287" s="15"/>
      <c r="D287" s="15"/>
      <c r="E287" s="13">
        <f t="shared" si="8"/>
        <v>0</v>
      </c>
    </row>
    <row r="288" s="1" customFormat="1" ht="20.25" hidden="1" spans="1:5">
      <c r="A288" s="9">
        <v>2030607</v>
      </c>
      <c r="B288" s="9" t="s">
        <v>182</v>
      </c>
      <c r="C288" s="15"/>
      <c r="D288" s="15"/>
      <c r="E288" s="13">
        <f t="shared" si="8"/>
        <v>0</v>
      </c>
    </row>
    <row r="289" s="1" customFormat="1" ht="20.25" hidden="1" spans="1:5">
      <c r="A289" s="9">
        <v>2030608</v>
      </c>
      <c r="B289" s="9" t="s">
        <v>183</v>
      </c>
      <c r="C289" s="15"/>
      <c r="D289" s="15"/>
      <c r="E289" s="13">
        <f t="shared" si="8"/>
        <v>0</v>
      </c>
    </row>
    <row r="290" s="1" customFormat="1" spans="1:5">
      <c r="A290" s="9">
        <v>2030699</v>
      </c>
      <c r="B290" s="9" t="s">
        <v>184</v>
      </c>
      <c r="C290" s="10">
        <f>'[2]年初预算支出表 (2)'!C289/10000</f>
        <v>0</v>
      </c>
      <c r="D290" s="10">
        <f>'[2]年初预算支出表 (2)'!D289/10000</f>
        <v>2.8142</v>
      </c>
      <c r="E290" s="10">
        <f>'[2]年初预算支出表 (2)'!E289/10000</f>
        <v>2.8142</v>
      </c>
    </row>
    <row r="291" s="1" customFormat="1" ht="20.25" hidden="1" spans="1:5">
      <c r="A291" s="9">
        <v>20399</v>
      </c>
      <c r="B291" s="11" t="s">
        <v>185</v>
      </c>
      <c r="C291" s="17">
        <f>C292</f>
        <v>0</v>
      </c>
      <c r="D291" s="17">
        <f>D292</f>
        <v>0</v>
      </c>
      <c r="E291" s="13">
        <f t="shared" ref="E291:E296" si="9">C291+D291</f>
        <v>0</v>
      </c>
    </row>
    <row r="292" s="1" customFormat="1" ht="20.25" hidden="1" spans="1:5">
      <c r="A292" s="9">
        <v>2039999</v>
      </c>
      <c r="B292" s="9" t="s">
        <v>186</v>
      </c>
      <c r="C292" s="15"/>
      <c r="D292" s="15"/>
      <c r="E292" s="13">
        <f t="shared" si="9"/>
        <v>0</v>
      </c>
    </row>
    <row r="293" s="1" customFormat="1" spans="1:5">
      <c r="A293" s="9">
        <v>204</v>
      </c>
      <c r="B293" s="11" t="s">
        <v>187</v>
      </c>
      <c r="C293" s="10">
        <f>'[2]年初预算支出表 (2)'!C292/10000</f>
        <v>0</v>
      </c>
      <c r="D293" s="10">
        <f>'[2]年初预算支出表 (2)'!D292/10000</f>
        <v>14.66</v>
      </c>
      <c r="E293" s="10">
        <f>'[2]年初预算支出表 (2)'!E292/10000</f>
        <v>14.66</v>
      </c>
    </row>
    <row r="294" s="1" customFormat="1" ht="20.25" hidden="1" spans="1:5">
      <c r="A294" s="9">
        <v>20401</v>
      </c>
      <c r="B294" s="11" t="s">
        <v>188</v>
      </c>
      <c r="C294" s="17">
        <f>SUM(C295:C296)</f>
        <v>0</v>
      </c>
      <c r="D294" s="17">
        <f>SUM(D295:D296)</f>
        <v>0</v>
      </c>
      <c r="E294" s="13">
        <f t="shared" si="9"/>
        <v>0</v>
      </c>
    </row>
    <row r="295" s="1" customFormat="1" ht="20.25" hidden="1" spans="1:5">
      <c r="A295" s="9">
        <v>2040101</v>
      </c>
      <c r="B295" s="9" t="s">
        <v>189</v>
      </c>
      <c r="C295" s="15"/>
      <c r="D295" s="15"/>
      <c r="E295" s="13">
        <f t="shared" si="9"/>
        <v>0</v>
      </c>
    </row>
    <row r="296" s="1" customFormat="1" ht="20.25" hidden="1" spans="1:5">
      <c r="A296" s="9">
        <v>2040199</v>
      </c>
      <c r="B296" s="9" t="s">
        <v>190</v>
      </c>
      <c r="C296" s="15"/>
      <c r="D296" s="15"/>
      <c r="E296" s="13">
        <f t="shared" si="9"/>
        <v>0</v>
      </c>
    </row>
    <row r="297" s="1" customFormat="1" spans="1:5">
      <c r="A297" s="9">
        <v>20402</v>
      </c>
      <c r="B297" s="11" t="s">
        <v>191</v>
      </c>
      <c r="C297" s="10">
        <f>'[2]年初预算支出表 (2)'!C296/10000</f>
        <v>0</v>
      </c>
      <c r="D297" s="10">
        <f>'[2]年初预算支出表 (2)'!D296/10000</f>
        <v>4</v>
      </c>
      <c r="E297" s="10">
        <f>'[2]年初预算支出表 (2)'!E296/10000</f>
        <v>4</v>
      </c>
    </row>
    <row r="298" s="1" customFormat="1" ht="20.25" hidden="1" spans="1:5">
      <c r="A298" s="9">
        <v>2040201</v>
      </c>
      <c r="B298" s="9" t="s">
        <v>10</v>
      </c>
      <c r="C298" s="15"/>
      <c r="D298" s="15"/>
      <c r="E298" s="13">
        <f t="shared" ref="E298:E306" si="10">C298+D298</f>
        <v>0</v>
      </c>
    </row>
    <row r="299" s="1" customFormat="1" ht="20.25" hidden="1" spans="1:5">
      <c r="A299" s="9">
        <v>2040202</v>
      </c>
      <c r="B299" s="9" t="s">
        <v>11</v>
      </c>
      <c r="C299" s="15"/>
      <c r="D299" s="15"/>
      <c r="E299" s="13">
        <f t="shared" si="10"/>
        <v>0</v>
      </c>
    </row>
    <row r="300" s="1" customFormat="1" ht="20.25" hidden="1" spans="1:5">
      <c r="A300" s="9">
        <v>2040203</v>
      </c>
      <c r="B300" s="9" t="s">
        <v>12</v>
      </c>
      <c r="C300" s="15"/>
      <c r="D300" s="15"/>
      <c r="E300" s="13">
        <f t="shared" si="10"/>
        <v>0</v>
      </c>
    </row>
    <row r="301" s="1" customFormat="1" ht="20.25" hidden="1" spans="1:5">
      <c r="A301" s="9">
        <v>2040219</v>
      </c>
      <c r="B301" s="9" t="s">
        <v>51</v>
      </c>
      <c r="C301" s="15"/>
      <c r="D301" s="15"/>
      <c r="E301" s="13">
        <f t="shared" si="10"/>
        <v>0</v>
      </c>
    </row>
    <row r="302" s="1" customFormat="1" ht="20.25" hidden="1" spans="1:5">
      <c r="A302" s="9">
        <v>2040220</v>
      </c>
      <c r="B302" s="9" t="s">
        <v>192</v>
      </c>
      <c r="C302" s="15"/>
      <c r="D302" s="15"/>
      <c r="E302" s="13">
        <f t="shared" si="10"/>
        <v>0</v>
      </c>
    </row>
    <row r="303" s="1" customFormat="1" ht="20.25" hidden="1" spans="1:5">
      <c r="A303" s="9">
        <v>2040221</v>
      </c>
      <c r="B303" s="9" t="s">
        <v>193</v>
      </c>
      <c r="C303" s="15"/>
      <c r="D303" s="15"/>
      <c r="E303" s="13">
        <f t="shared" si="10"/>
        <v>0</v>
      </c>
    </row>
    <row r="304" s="1" customFormat="1" ht="20.25" hidden="1" spans="1:5">
      <c r="A304" s="9">
        <v>2040222</v>
      </c>
      <c r="B304" s="9" t="s">
        <v>194</v>
      </c>
      <c r="C304" s="15"/>
      <c r="D304" s="15"/>
      <c r="E304" s="13">
        <f t="shared" si="10"/>
        <v>0</v>
      </c>
    </row>
    <row r="305" s="1" customFormat="1" ht="20.25" hidden="1" spans="1:5">
      <c r="A305" s="9">
        <v>2040223</v>
      </c>
      <c r="B305" s="9" t="s">
        <v>195</v>
      </c>
      <c r="C305" s="15"/>
      <c r="D305" s="15"/>
      <c r="E305" s="13">
        <f t="shared" si="10"/>
        <v>0</v>
      </c>
    </row>
    <row r="306" s="1" customFormat="1" ht="20.25" hidden="1" spans="1:5">
      <c r="A306" s="9">
        <v>2040250</v>
      </c>
      <c r="B306" s="9" t="s">
        <v>19</v>
      </c>
      <c r="C306" s="15"/>
      <c r="D306" s="15"/>
      <c r="E306" s="13">
        <f t="shared" si="10"/>
        <v>0</v>
      </c>
    </row>
    <row r="307" s="1" customFormat="1" spans="1:5">
      <c r="A307" s="9">
        <v>2040299</v>
      </c>
      <c r="B307" s="9" t="s">
        <v>196</v>
      </c>
      <c r="C307" s="10">
        <f>'[2]年初预算支出表 (2)'!C306/10000</f>
        <v>0</v>
      </c>
      <c r="D307" s="10">
        <f>'[2]年初预算支出表 (2)'!D306/10000</f>
        <v>4</v>
      </c>
      <c r="E307" s="10">
        <f>'[2]年初预算支出表 (2)'!E306/10000</f>
        <v>4</v>
      </c>
    </row>
    <row r="308" s="1" customFormat="1" ht="20.25" hidden="1" spans="1:5">
      <c r="A308" s="9">
        <v>20403</v>
      </c>
      <c r="B308" s="11" t="s">
        <v>197</v>
      </c>
      <c r="C308" s="17">
        <f>SUM(C309:C314)</f>
        <v>0</v>
      </c>
      <c r="D308" s="17">
        <f>SUM(D309:D314)</f>
        <v>0</v>
      </c>
      <c r="E308" s="13">
        <f t="shared" ref="E308:E371" si="11">C308+D308</f>
        <v>0</v>
      </c>
    </row>
    <row r="309" s="1" customFormat="1" ht="20.25" hidden="1" spans="1:5">
      <c r="A309" s="9">
        <v>2040301</v>
      </c>
      <c r="B309" s="9" t="s">
        <v>10</v>
      </c>
      <c r="C309" s="15"/>
      <c r="D309" s="15"/>
      <c r="E309" s="13">
        <f t="shared" si="11"/>
        <v>0</v>
      </c>
    </row>
    <row r="310" s="1" customFormat="1" ht="20.25" hidden="1" spans="1:5">
      <c r="A310" s="9">
        <v>2040302</v>
      </c>
      <c r="B310" s="9" t="s">
        <v>11</v>
      </c>
      <c r="C310" s="15"/>
      <c r="D310" s="15"/>
      <c r="E310" s="13">
        <f t="shared" si="11"/>
        <v>0</v>
      </c>
    </row>
    <row r="311" s="1" customFormat="1" ht="20.25" hidden="1" spans="1:5">
      <c r="A311" s="9">
        <v>2040303</v>
      </c>
      <c r="B311" s="9" t="s">
        <v>12</v>
      </c>
      <c r="C311" s="15"/>
      <c r="D311" s="15"/>
      <c r="E311" s="13">
        <f t="shared" si="11"/>
        <v>0</v>
      </c>
    </row>
    <row r="312" s="1" customFormat="1" ht="20.25" hidden="1" spans="1:5">
      <c r="A312" s="9">
        <v>2040304</v>
      </c>
      <c r="B312" s="9" t="s">
        <v>198</v>
      </c>
      <c r="C312" s="15"/>
      <c r="D312" s="15"/>
      <c r="E312" s="13">
        <f t="shared" si="11"/>
        <v>0</v>
      </c>
    </row>
    <row r="313" s="1" customFormat="1" ht="20.25" hidden="1" spans="1:5">
      <c r="A313" s="9">
        <v>2040350</v>
      </c>
      <c r="B313" s="9" t="s">
        <v>19</v>
      </c>
      <c r="C313" s="15"/>
      <c r="D313" s="15"/>
      <c r="E313" s="13">
        <f t="shared" si="11"/>
        <v>0</v>
      </c>
    </row>
    <row r="314" s="1" customFormat="1" ht="20.25" hidden="1" spans="1:5">
      <c r="A314" s="9">
        <v>2040399</v>
      </c>
      <c r="B314" s="9" t="s">
        <v>199</v>
      </c>
      <c r="C314" s="15"/>
      <c r="D314" s="15"/>
      <c r="E314" s="13">
        <f t="shared" si="11"/>
        <v>0</v>
      </c>
    </row>
    <row r="315" s="1" customFormat="1" ht="20.25" hidden="1" spans="1:5">
      <c r="A315" s="9">
        <v>20404</v>
      </c>
      <c r="B315" s="11" t="s">
        <v>200</v>
      </c>
      <c r="C315" s="17">
        <f>SUM(C316:C322)</f>
        <v>0</v>
      </c>
      <c r="D315" s="17">
        <f>SUM(D316:D322)</f>
        <v>0</v>
      </c>
      <c r="E315" s="13">
        <f t="shared" si="11"/>
        <v>0</v>
      </c>
    </row>
    <row r="316" s="1" customFormat="1" ht="20.25" hidden="1" spans="1:5">
      <c r="A316" s="9">
        <v>2040401</v>
      </c>
      <c r="B316" s="9" t="s">
        <v>10</v>
      </c>
      <c r="C316" s="15"/>
      <c r="D316" s="15"/>
      <c r="E316" s="13">
        <f t="shared" si="11"/>
        <v>0</v>
      </c>
    </row>
    <row r="317" s="1" customFormat="1" ht="20.25" hidden="1" spans="1:5">
      <c r="A317" s="9">
        <v>2040402</v>
      </c>
      <c r="B317" s="9" t="s">
        <v>11</v>
      </c>
      <c r="C317" s="15"/>
      <c r="D317" s="15"/>
      <c r="E317" s="13">
        <f t="shared" si="11"/>
        <v>0</v>
      </c>
    </row>
    <row r="318" s="1" customFormat="1" ht="20.25" hidden="1" spans="1:5">
      <c r="A318" s="9">
        <v>2040403</v>
      </c>
      <c r="B318" s="9" t="s">
        <v>12</v>
      </c>
      <c r="C318" s="15"/>
      <c r="D318" s="15"/>
      <c r="E318" s="13">
        <f t="shared" si="11"/>
        <v>0</v>
      </c>
    </row>
    <row r="319" s="1" customFormat="1" ht="20.25" hidden="1" spans="1:5">
      <c r="A319" s="9">
        <v>2040409</v>
      </c>
      <c r="B319" s="9" t="s">
        <v>201</v>
      </c>
      <c r="C319" s="15"/>
      <c r="D319" s="15"/>
      <c r="E319" s="13">
        <f t="shared" si="11"/>
        <v>0</v>
      </c>
    </row>
    <row r="320" s="1" customFormat="1" ht="20.25" hidden="1" spans="1:5">
      <c r="A320" s="9">
        <v>2040410</v>
      </c>
      <c r="B320" s="9" t="s">
        <v>202</v>
      </c>
      <c r="C320" s="15"/>
      <c r="D320" s="15"/>
      <c r="E320" s="13">
        <f t="shared" si="11"/>
        <v>0</v>
      </c>
    </row>
    <row r="321" s="1" customFormat="1" ht="20.25" hidden="1" spans="1:5">
      <c r="A321" s="9">
        <v>2040450</v>
      </c>
      <c r="B321" s="9" t="s">
        <v>19</v>
      </c>
      <c r="C321" s="15"/>
      <c r="D321" s="15"/>
      <c r="E321" s="13">
        <f t="shared" si="11"/>
        <v>0</v>
      </c>
    </row>
    <row r="322" s="1" customFormat="1" ht="20.25" hidden="1" spans="1:5">
      <c r="A322" s="9">
        <v>2040499</v>
      </c>
      <c r="B322" s="9" t="s">
        <v>203</v>
      </c>
      <c r="C322" s="15"/>
      <c r="D322" s="15"/>
      <c r="E322" s="13">
        <f t="shared" si="11"/>
        <v>0</v>
      </c>
    </row>
    <row r="323" s="1" customFormat="1" ht="20.25" hidden="1" spans="1:5">
      <c r="A323" s="9">
        <v>20405</v>
      </c>
      <c r="B323" s="11" t="s">
        <v>204</v>
      </c>
      <c r="C323" s="17">
        <f>SUM(C324:C331)</f>
        <v>0</v>
      </c>
      <c r="D323" s="17">
        <f>SUM(D324:D331)</f>
        <v>0</v>
      </c>
      <c r="E323" s="13">
        <f t="shared" si="11"/>
        <v>0</v>
      </c>
    </row>
    <row r="324" s="1" customFormat="1" ht="20.25" hidden="1" spans="1:5">
      <c r="A324" s="9">
        <v>2040501</v>
      </c>
      <c r="B324" s="9" t="s">
        <v>10</v>
      </c>
      <c r="C324" s="15"/>
      <c r="D324" s="15"/>
      <c r="E324" s="13">
        <f t="shared" si="11"/>
        <v>0</v>
      </c>
    </row>
    <row r="325" s="1" customFormat="1" ht="20.25" hidden="1" spans="1:5">
      <c r="A325" s="9">
        <v>2040502</v>
      </c>
      <c r="B325" s="9" t="s">
        <v>11</v>
      </c>
      <c r="C325" s="15"/>
      <c r="D325" s="15"/>
      <c r="E325" s="13">
        <f t="shared" si="11"/>
        <v>0</v>
      </c>
    </row>
    <row r="326" s="1" customFormat="1" ht="20.25" hidden="1" spans="1:5">
      <c r="A326" s="9">
        <v>2040503</v>
      </c>
      <c r="B326" s="9" t="s">
        <v>12</v>
      </c>
      <c r="C326" s="15"/>
      <c r="D326" s="15"/>
      <c r="E326" s="13">
        <f t="shared" si="11"/>
        <v>0</v>
      </c>
    </row>
    <row r="327" s="1" customFormat="1" ht="20.25" hidden="1" spans="1:5">
      <c r="A327" s="9">
        <v>2040504</v>
      </c>
      <c r="B327" s="9" t="s">
        <v>205</v>
      </c>
      <c r="C327" s="15"/>
      <c r="D327" s="15"/>
      <c r="E327" s="13">
        <f t="shared" si="11"/>
        <v>0</v>
      </c>
    </row>
    <row r="328" s="1" customFormat="1" ht="20.25" hidden="1" spans="1:5">
      <c r="A328" s="9">
        <v>2040505</v>
      </c>
      <c r="B328" s="9" t="s">
        <v>206</v>
      </c>
      <c r="C328" s="15"/>
      <c r="D328" s="15"/>
      <c r="E328" s="13">
        <f t="shared" si="11"/>
        <v>0</v>
      </c>
    </row>
    <row r="329" s="1" customFormat="1" ht="20.25" hidden="1" spans="1:5">
      <c r="A329" s="9">
        <v>2040506</v>
      </c>
      <c r="B329" s="9" t="s">
        <v>207</v>
      </c>
      <c r="C329" s="15"/>
      <c r="D329" s="15"/>
      <c r="E329" s="13">
        <f t="shared" si="11"/>
        <v>0</v>
      </c>
    </row>
    <row r="330" s="1" customFormat="1" ht="20.25" hidden="1" spans="1:5">
      <c r="A330" s="9">
        <v>2040550</v>
      </c>
      <c r="B330" s="9" t="s">
        <v>19</v>
      </c>
      <c r="C330" s="15"/>
      <c r="D330" s="15"/>
      <c r="E330" s="13">
        <f t="shared" si="11"/>
        <v>0</v>
      </c>
    </row>
    <row r="331" s="1" customFormat="1" ht="20.25" hidden="1" spans="1:5">
      <c r="A331" s="9">
        <v>2040599</v>
      </c>
      <c r="B331" s="9" t="s">
        <v>208</v>
      </c>
      <c r="C331" s="15"/>
      <c r="D331" s="15"/>
      <c r="E331" s="13">
        <f t="shared" si="11"/>
        <v>0</v>
      </c>
    </row>
    <row r="332" s="1" customFormat="1" ht="20.25" hidden="1" spans="1:5">
      <c r="A332" s="9">
        <v>20406</v>
      </c>
      <c r="B332" s="11" t="s">
        <v>209</v>
      </c>
      <c r="C332" s="17">
        <f>SUM(C333:C345)</f>
        <v>0</v>
      </c>
      <c r="D332" s="17">
        <f>SUM(D333:D345)</f>
        <v>0</v>
      </c>
      <c r="E332" s="13">
        <f t="shared" si="11"/>
        <v>0</v>
      </c>
    </row>
    <row r="333" s="1" customFormat="1" ht="20.25" hidden="1" spans="1:5">
      <c r="A333" s="9">
        <v>2040601</v>
      </c>
      <c r="B333" s="9" t="s">
        <v>10</v>
      </c>
      <c r="C333" s="15"/>
      <c r="D333" s="15"/>
      <c r="E333" s="13">
        <f t="shared" si="11"/>
        <v>0</v>
      </c>
    </row>
    <row r="334" s="1" customFormat="1" ht="20.25" hidden="1" spans="1:5">
      <c r="A334" s="9">
        <v>2040602</v>
      </c>
      <c r="B334" s="9" t="s">
        <v>11</v>
      </c>
      <c r="C334" s="15"/>
      <c r="D334" s="15"/>
      <c r="E334" s="13">
        <f t="shared" si="11"/>
        <v>0</v>
      </c>
    </row>
    <row r="335" s="1" customFormat="1" ht="20.25" hidden="1" spans="1:5">
      <c r="A335" s="9">
        <v>2040603</v>
      </c>
      <c r="B335" s="9" t="s">
        <v>12</v>
      </c>
      <c r="C335" s="15"/>
      <c r="D335" s="15"/>
      <c r="E335" s="13">
        <f t="shared" si="11"/>
        <v>0</v>
      </c>
    </row>
    <row r="336" s="1" customFormat="1" ht="20.25" hidden="1" spans="1:5">
      <c r="A336" s="9">
        <v>2040604</v>
      </c>
      <c r="B336" s="9" t="s">
        <v>210</v>
      </c>
      <c r="C336" s="15"/>
      <c r="D336" s="15"/>
      <c r="E336" s="13">
        <f t="shared" si="11"/>
        <v>0</v>
      </c>
    </row>
    <row r="337" s="1" customFormat="1" ht="20.25" hidden="1" spans="1:5">
      <c r="A337" s="9">
        <v>2040605</v>
      </c>
      <c r="B337" s="9" t="s">
        <v>211</v>
      </c>
      <c r="C337" s="15"/>
      <c r="D337" s="15"/>
      <c r="E337" s="13">
        <f t="shared" si="11"/>
        <v>0</v>
      </c>
    </row>
    <row r="338" s="1" customFormat="1" ht="20.25" hidden="1" spans="1:5">
      <c r="A338" s="9">
        <v>2040606</v>
      </c>
      <c r="B338" s="9" t="s">
        <v>212</v>
      </c>
      <c r="C338" s="15"/>
      <c r="D338" s="15"/>
      <c r="E338" s="13">
        <f t="shared" si="11"/>
        <v>0</v>
      </c>
    </row>
    <row r="339" s="1" customFormat="1" ht="20.25" hidden="1" spans="1:5">
      <c r="A339" s="9">
        <v>2040607</v>
      </c>
      <c r="B339" s="9" t="s">
        <v>213</v>
      </c>
      <c r="C339" s="15"/>
      <c r="D339" s="15"/>
      <c r="E339" s="13">
        <f t="shared" si="11"/>
        <v>0</v>
      </c>
    </row>
    <row r="340" s="1" customFormat="1" ht="20.25" hidden="1" spans="1:5">
      <c r="A340" s="9">
        <v>2040608</v>
      </c>
      <c r="B340" s="9" t="s">
        <v>214</v>
      </c>
      <c r="C340" s="15"/>
      <c r="D340" s="15"/>
      <c r="E340" s="13">
        <f t="shared" si="11"/>
        <v>0</v>
      </c>
    </row>
    <row r="341" s="1" customFormat="1" ht="20.25" hidden="1" spans="1:5">
      <c r="A341" s="9">
        <v>2040610</v>
      </c>
      <c r="B341" s="9" t="s">
        <v>215</v>
      </c>
      <c r="C341" s="15"/>
      <c r="D341" s="15"/>
      <c r="E341" s="13">
        <f t="shared" si="11"/>
        <v>0</v>
      </c>
    </row>
    <row r="342" s="1" customFormat="1" ht="20.25" hidden="1" spans="1:5">
      <c r="A342" s="9">
        <v>2040612</v>
      </c>
      <c r="B342" s="9" t="s">
        <v>216</v>
      </c>
      <c r="C342" s="15"/>
      <c r="D342" s="15"/>
      <c r="E342" s="13">
        <f t="shared" si="11"/>
        <v>0</v>
      </c>
    </row>
    <row r="343" s="1" customFormat="1" ht="20.25" hidden="1" spans="1:5">
      <c r="A343" s="9">
        <v>2040613</v>
      </c>
      <c r="B343" s="9" t="s">
        <v>51</v>
      </c>
      <c r="C343" s="15"/>
      <c r="D343" s="15"/>
      <c r="E343" s="13">
        <f t="shared" si="11"/>
        <v>0</v>
      </c>
    </row>
    <row r="344" s="1" customFormat="1" ht="20.25" hidden="1" spans="1:5">
      <c r="A344" s="9">
        <v>2040650</v>
      </c>
      <c r="B344" s="9" t="s">
        <v>19</v>
      </c>
      <c r="C344" s="15"/>
      <c r="D344" s="15"/>
      <c r="E344" s="13">
        <f t="shared" si="11"/>
        <v>0</v>
      </c>
    </row>
    <row r="345" s="1" customFormat="1" ht="20.25" hidden="1" spans="1:5">
      <c r="A345" s="9">
        <v>2040699</v>
      </c>
      <c r="B345" s="9" t="s">
        <v>217</v>
      </c>
      <c r="C345" s="15"/>
      <c r="D345" s="15"/>
      <c r="E345" s="13">
        <f t="shared" si="11"/>
        <v>0</v>
      </c>
    </row>
    <row r="346" s="1" customFormat="1" ht="20.25" hidden="1" spans="1:5">
      <c r="A346" s="9">
        <v>20407</v>
      </c>
      <c r="B346" s="11" t="s">
        <v>218</v>
      </c>
      <c r="C346" s="17">
        <f>SUM(C347:C355)</f>
        <v>0</v>
      </c>
      <c r="D346" s="17">
        <f>SUM(D347:D355)</f>
        <v>0</v>
      </c>
      <c r="E346" s="13">
        <f t="shared" si="11"/>
        <v>0</v>
      </c>
    </row>
    <row r="347" s="1" customFormat="1" ht="20.25" hidden="1" spans="1:5">
      <c r="A347" s="9">
        <v>2040701</v>
      </c>
      <c r="B347" s="9" t="s">
        <v>10</v>
      </c>
      <c r="C347" s="15"/>
      <c r="D347" s="15"/>
      <c r="E347" s="13">
        <f t="shared" si="11"/>
        <v>0</v>
      </c>
    </row>
    <row r="348" s="1" customFormat="1" ht="20.25" hidden="1" spans="1:5">
      <c r="A348" s="9">
        <v>2040702</v>
      </c>
      <c r="B348" s="9" t="s">
        <v>11</v>
      </c>
      <c r="C348" s="15"/>
      <c r="D348" s="15"/>
      <c r="E348" s="13">
        <f t="shared" si="11"/>
        <v>0</v>
      </c>
    </row>
    <row r="349" s="1" customFormat="1" ht="20.25" hidden="1" spans="1:5">
      <c r="A349" s="9">
        <v>2040703</v>
      </c>
      <c r="B349" s="9" t="s">
        <v>12</v>
      </c>
      <c r="C349" s="15"/>
      <c r="D349" s="15"/>
      <c r="E349" s="13">
        <f t="shared" si="11"/>
        <v>0</v>
      </c>
    </row>
    <row r="350" s="1" customFormat="1" ht="20.25" hidden="1" spans="1:5">
      <c r="A350" s="9">
        <v>2040704</v>
      </c>
      <c r="B350" s="9" t="s">
        <v>219</v>
      </c>
      <c r="C350" s="15"/>
      <c r="D350" s="15"/>
      <c r="E350" s="13">
        <f t="shared" si="11"/>
        <v>0</v>
      </c>
    </row>
    <row r="351" s="1" customFormat="1" ht="20.25" hidden="1" spans="1:5">
      <c r="A351" s="9">
        <v>2040705</v>
      </c>
      <c r="B351" s="9" t="s">
        <v>220</v>
      </c>
      <c r="C351" s="15"/>
      <c r="D351" s="15"/>
      <c r="E351" s="13">
        <f t="shared" si="11"/>
        <v>0</v>
      </c>
    </row>
    <row r="352" s="1" customFormat="1" ht="20.25" hidden="1" spans="1:5">
      <c r="A352" s="9">
        <v>2040706</v>
      </c>
      <c r="B352" s="9" t="s">
        <v>221</v>
      </c>
      <c r="C352" s="15"/>
      <c r="D352" s="15"/>
      <c r="E352" s="13">
        <f t="shared" si="11"/>
        <v>0</v>
      </c>
    </row>
    <row r="353" s="1" customFormat="1" ht="20.25" hidden="1" spans="1:5">
      <c r="A353" s="9">
        <v>2040707</v>
      </c>
      <c r="B353" s="9" t="s">
        <v>51</v>
      </c>
      <c r="C353" s="15"/>
      <c r="D353" s="15"/>
      <c r="E353" s="13">
        <f t="shared" si="11"/>
        <v>0</v>
      </c>
    </row>
    <row r="354" s="1" customFormat="1" ht="20.25" hidden="1" spans="1:5">
      <c r="A354" s="9">
        <v>2040750</v>
      </c>
      <c r="B354" s="9" t="s">
        <v>19</v>
      </c>
      <c r="C354" s="15"/>
      <c r="D354" s="15"/>
      <c r="E354" s="13">
        <f t="shared" si="11"/>
        <v>0</v>
      </c>
    </row>
    <row r="355" s="1" customFormat="1" ht="20.25" hidden="1" spans="1:5">
      <c r="A355" s="9">
        <v>2040799</v>
      </c>
      <c r="B355" s="9" t="s">
        <v>222</v>
      </c>
      <c r="C355" s="15"/>
      <c r="D355" s="15"/>
      <c r="E355" s="13">
        <f t="shared" si="11"/>
        <v>0</v>
      </c>
    </row>
    <row r="356" s="1" customFormat="1" ht="20.25" hidden="1" spans="1:5">
      <c r="A356" s="9">
        <v>20408</v>
      </c>
      <c r="B356" s="11" t="s">
        <v>223</v>
      </c>
      <c r="C356" s="17">
        <f>SUM(C357:C365)</f>
        <v>0</v>
      </c>
      <c r="D356" s="17">
        <f>SUM(D357:D365)</f>
        <v>0</v>
      </c>
      <c r="E356" s="13">
        <f t="shared" si="11"/>
        <v>0</v>
      </c>
    </row>
    <row r="357" s="1" customFormat="1" ht="20.25" hidden="1" spans="1:5">
      <c r="A357" s="9">
        <v>2040801</v>
      </c>
      <c r="B357" s="9" t="s">
        <v>10</v>
      </c>
      <c r="C357" s="15"/>
      <c r="D357" s="15"/>
      <c r="E357" s="13">
        <f t="shared" si="11"/>
        <v>0</v>
      </c>
    </row>
    <row r="358" s="1" customFormat="1" ht="20.25" hidden="1" spans="1:5">
      <c r="A358" s="9">
        <v>2040802</v>
      </c>
      <c r="B358" s="9" t="s">
        <v>11</v>
      </c>
      <c r="C358" s="15"/>
      <c r="D358" s="15"/>
      <c r="E358" s="13">
        <f t="shared" si="11"/>
        <v>0</v>
      </c>
    </row>
    <row r="359" s="1" customFormat="1" ht="20.25" hidden="1" spans="1:5">
      <c r="A359" s="9">
        <v>2040803</v>
      </c>
      <c r="B359" s="9" t="s">
        <v>12</v>
      </c>
      <c r="C359" s="15"/>
      <c r="D359" s="15"/>
      <c r="E359" s="13">
        <f t="shared" si="11"/>
        <v>0</v>
      </c>
    </row>
    <row r="360" s="1" customFormat="1" ht="20.25" hidden="1" spans="1:5">
      <c r="A360" s="9">
        <v>2040804</v>
      </c>
      <c r="B360" s="9" t="s">
        <v>224</v>
      </c>
      <c r="C360" s="15"/>
      <c r="D360" s="15"/>
      <c r="E360" s="13">
        <f t="shared" si="11"/>
        <v>0</v>
      </c>
    </row>
    <row r="361" s="1" customFormat="1" ht="20.25" hidden="1" spans="1:5">
      <c r="A361" s="9">
        <v>2040805</v>
      </c>
      <c r="B361" s="9" t="s">
        <v>225</v>
      </c>
      <c r="C361" s="15"/>
      <c r="D361" s="15"/>
      <c r="E361" s="13">
        <f t="shared" si="11"/>
        <v>0</v>
      </c>
    </row>
    <row r="362" s="1" customFormat="1" ht="20.25" hidden="1" spans="1:5">
      <c r="A362" s="9">
        <v>2040806</v>
      </c>
      <c r="B362" s="9" t="s">
        <v>226</v>
      </c>
      <c r="C362" s="15"/>
      <c r="D362" s="15"/>
      <c r="E362" s="13">
        <f t="shared" si="11"/>
        <v>0</v>
      </c>
    </row>
    <row r="363" s="1" customFormat="1" ht="20.25" hidden="1" spans="1:5">
      <c r="A363" s="9">
        <v>2040807</v>
      </c>
      <c r="B363" s="9" t="s">
        <v>51</v>
      </c>
      <c r="C363" s="15"/>
      <c r="D363" s="15"/>
      <c r="E363" s="13">
        <f t="shared" si="11"/>
        <v>0</v>
      </c>
    </row>
    <row r="364" s="1" customFormat="1" ht="20.25" hidden="1" spans="1:5">
      <c r="A364" s="9">
        <v>2040850</v>
      </c>
      <c r="B364" s="9" t="s">
        <v>19</v>
      </c>
      <c r="C364" s="15"/>
      <c r="D364" s="15"/>
      <c r="E364" s="13">
        <f t="shared" si="11"/>
        <v>0</v>
      </c>
    </row>
    <row r="365" s="1" customFormat="1" ht="20.25" hidden="1" spans="1:5">
      <c r="A365" s="9">
        <v>2040899</v>
      </c>
      <c r="B365" s="9" t="s">
        <v>227</v>
      </c>
      <c r="C365" s="15"/>
      <c r="D365" s="15"/>
      <c r="E365" s="13">
        <f t="shared" si="11"/>
        <v>0</v>
      </c>
    </row>
    <row r="366" s="1" customFormat="1" hidden="1" spans="1:5">
      <c r="A366" s="9">
        <v>20409</v>
      </c>
      <c r="B366" s="11" t="s">
        <v>228</v>
      </c>
      <c r="C366" s="17">
        <f>SUM(C367:C373)</f>
        <v>0</v>
      </c>
      <c r="D366" s="17">
        <f>SUM(D367:D373)</f>
        <v>0</v>
      </c>
      <c r="E366" s="18">
        <f t="shared" si="11"/>
        <v>0</v>
      </c>
    </row>
    <row r="367" s="1" customFormat="1" ht="20.25" hidden="1" spans="1:5">
      <c r="A367" s="9">
        <v>2040901</v>
      </c>
      <c r="B367" s="9" t="s">
        <v>10</v>
      </c>
      <c r="C367" s="15"/>
      <c r="D367" s="15"/>
      <c r="E367" s="13">
        <f t="shared" si="11"/>
        <v>0</v>
      </c>
    </row>
    <row r="368" s="1" customFormat="1" ht="20.25" hidden="1" spans="1:5">
      <c r="A368" s="9">
        <v>2040902</v>
      </c>
      <c r="B368" s="9" t="s">
        <v>11</v>
      </c>
      <c r="C368" s="15"/>
      <c r="D368" s="15"/>
      <c r="E368" s="13">
        <f t="shared" si="11"/>
        <v>0</v>
      </c>
    </row>
    <row r="369" s="1" customFormat="1" ht="20.25" hidden="1" spans="1:5">
      <c r="A369" s="9">
        <v>2040903</v>
      </c>
      <c r="B369" s="9" t="s">
        <v>12</v>
      </c>
      <c r="C369" s="15"/>
      <c r="D369" s="15"/>
      <c r="E369" s="13">
        <f t="shared" si="11"/>
        <v>0</v>
      </c>
    </row>
    <row r="370" s="1" customFormat="1" ht="20.25" hidden="1" spans="1:5">
      <c r="A370" s="9">
        <v>2040904</v>
      </c>
      <c r="B370" s="9" t="s">
        <v>229</v>
      </c>
      <c r="C370" s="15"/>
      <c r="D370" s="15"/>
      <c r="E370" s="13">
        <f t="shared" si="11"/>
        <v>0</v>
      </c>
    </row>
    <row r="371" s="1" customFormat="1" ht="20.25" hidden="1" spans="1:5">
      <c r="A371" s="9">
        <v>2040905</v>
      </c>
      <c r="B371" s="9" t="s">
        <v>230</v>
      </c>
      <c r="C371" s="15"/>
      <c r="D371" s="15"/>
      <c r="E371" s="13">
        <f t="shared" si="11"/>
        <v>0</v>
      </c>
    </row>
    <row r="372" s="1" customFormat="1" ht="20.25" hidden="1" spans="1:5">
      <c r="A372" s="9">
        <v>2040950</v>
      </c>
      <c r="B372" s="9" t="s">
        <v>19</v>
      </c>
      <c r="C372" s="15"/>
      <c r="D372" s="15"/>
      <c r="E372" s="13">
        <f t="shared" ref="E372:E379" si="12">C372+D372</f>
        <v>0</v>
      </c>
    </row>
    <row r="373" s="1" customFormat="1" hidden="1" spans="1:5">
      <c r="A373" s="9">
        <v>2040999</v>
      </c>
      <c r="B373" s="9" t="s">
        <v>231</v>
      </c>
      <c r="C373" s="15"/>
      <c r="D373" s="15"/>
      <c r="E373" s="18">
        <f t="shared" si="12"/>
        <v>0</v>
      </c>
    </row>
    <row r="374" s="1" customFormat="1" ht="20.25" hidden="1" spans="1:5">
      <c r="A374" s="9">
        <v>20410</v>
      </c>
      <c r="B374" s="11" t="s">
        <v>232</v>
      </c>
      <c r="C374" s="17">
        <f>SUM(C375:C379)</f>
        <v>0</v>
      </c>
      <c r="D374" s="17">
        <f>SUM(D375:D379)</f>
        <v>0</v>
      </c>
      <c r="E374" s="13">
        <f t="shared" si="12"/>
        <v>0</v>
      </c>
    </row>
    <row r="375" s="1" customFormat="1" ht="20.25" hidden="1" spans="1:5">
      <c r="A375" s="9">
        <v>2041001</v>
      </c>
      <c r="B375" s="9" t="s">
        <v>10</v>
      </c>
      <c r="C375" s="15"/>
      <c r="D375" s="15"/>
      <c r="E375" s="13">
        <f t="shared" si="12"/>
        <v>0</v>
      </c>
    </row>
    <row r="376" s="1" customFormat="1" ht="20.25" hidden="1" spans="1:5">
      <c r="A376" s="9">
        <v>2041002</v>
      </c>
      <c r="B376" s="9" t="s">
        <v>11</v>
      </c>
      <c r="C376" s="15"/>
      <c r="D376" s="15"/>
      <c r="E376" s="13">
        <f t="shared" si="12"/>
        <v>0</v>
      </c>
    </row>
    <row r="377" s="1" customFormat="1" ht="20.25" hidden="1" spans="1:5">
      <c r="A377" s="9">
        <v>2041006</v>
      </c>
      <c r="B377" s="9" t="s">
        <v>51</v>
      </c>
      <c r="C377" s="15"/>
      <c r="D377" s="15"/>
      <c r="E377" s="13">
        <f t="shared" si="12"/>
        <v>0</v>
      </c>
    </row>
    <row r="378" s="1" customFormat="1" ht="20.25" hidden="1" spans="1:5">
      <c r="A378" s="9">
        <v>2041007</v>
      </c>
      <c r="B378" s="9" t="s">
        <v>233</v>
      </c>
      <c r="C378" s="15"/>
      <c r="D378" s="15"/>
      <c r="E378" s="13">
        <f t="shared" si="12"/>
        <v>0</v>
      </c>
    </row>
    <row r="379" s="1" customFormat="1" ht="20.25" hidden="1" spans="1:5">
      <c r="A379" s="9">
        <v>2041099</v>
      </c>
      <c r="B379" s="9" t="s">
        <v>234</v>
      </c>
      <c r="C379" s="15"/>
      <c r="D379" s="15"/>
      <c r="E379" s="13">
        <f t="shared" si="12"/>
        <v>0</v>
      </c>
    </row>
    <row r="380" s="1" customFormat="1" spans="1:5">
      <c r="A380" s="9">
        <v>20499</v>
      </c>
      <c r="B380" s="11" t="s">
        <v>235</v>
      </c>
      <c r="C380" s="10">
        <f>'[2]年初预算支出表 (2)'!C379/10000</f>
        <v>0</v>
      </c>
      <c r="D380" s="10">
        <f>'[2]年初预算支出表 (2)'!D379/10000</f>
        <v>10.66</v>
      </c>
      <c r="E380" s="10">
        <f>'[2]年初预算支出表 (2)'!E379/10000</f>
        <v>10.66</v>
      </c>
    </row>
    <row r="381" s="1" customFormat="1" ht="20.25" hidden="1" spans="1:5">
      <c r="A381" s="9">
        <v>2049902</v>
      </c>
      <c r="B381" s="9" t="s">
        <v>236</v>
      </c>
      <c r="C381" s="15"/>
      <c r="D381" s="15"/>
      <c r="E381" s="13">
        <f t="shared" ref="E381:E445" si="13">C381+D381</f>
        <v>0</v>
      </c>
    </row>
    <row r="382" s="1" customFormat="1" spans="1:5">
      <c r="A382" s="9">
        <v>2049999</v>
      </c>
      <c r="B382" s="9" t="s">
        <v>237</v>
      </c>
      <c r="C382" s="10">
        <f>'[2]年初预算支出表 (2)'!C381/10000</f>
        <v>0</v>
      </c>
      <c r="D382" s="10">
        <f>'[2]年初预算支出表 (2)'!D381/10000</f>
        <v>10.66</v>
      </c>
      <c r="E382" s="10">
        <f>'[2]年初预算支出表 (2)'!E381/10000</f>
        <v>10.66</v>
      </c>
    </row>
    <row r="383" s="1" customFormat="1" ht="20.25" hidden="1" spans="1:5">
      <c r="A383" s="9">
        <v>205</v>
      </c>
      <c r="B383" s="11" t="s">
        <v>238</v>
      </c>
      <c r="C383" s="17">
        <f>SUM(C384,C389,C396,C402,C408,C412,C416,C420,C426,C433)</f>
        <v>0</v>
      </c>
      <c r="D383" s="17">
        <f>SUM(D384,D389,D396,D402,D408,D412,D416,D420,D426,D433)</f>
        <v>0</v>
      </c>
      <c r="E383" s="13">
        <f t="shared" si="13"/>
        <v>0</v>
      </c>
    </row>
    <row r="384" s="1" customFormat="1" ht="20.25" hidden="1" spans="1:5">
      <c r="A384" s="9">
        <v>20501</v>
      </c>
      <c r="B384" s="11" t="s">
        <v>239</v>
      </c>
      <c r="C384" s="17">
        <f>SUM(C385:C388)</f>
        <v>0</v>
      </c>
      <c r="D384" s="17">
        <f>SUM(D385:D388)</f>
        <v>0</v>
      </c>
      <c r="E384" s="13">
        <f t="shared" si="13"/>
        <v>0</v>
      </c>
    </row>
    <row r="385" s="1" customFormat="1" ht="20.25" hidden="1" spans="1:5">
      <c r="A385" s="9">
        <v>2050101</v>
      </c>
      <c r="B385" s="9" t="s">
        <v>10</v>
      </c>
      <c r="C385" s="15"/>
      <c r="D385" s="15"/>
      <c r="E385" s="13">
        <f t="shared" si="13"/>
        <v>0</v>
      </c>
    </row>
    <row r="386" s="1" customFormat="1" ht="20.25" hidden="1" spans="1:5">
      <c r="A386" s="9">
        <v>2050102</v>
      </c>
      <c r="B386" s="9" t="s">
        <v>11</v>
      </c>
      <c r="C386" s="15"/>
      <c r="D386" s="15"/>
      <c r="E386" s="13">
        <f t="shared" si="13"/>
        <v>0</v>
      </c>
    </row>
    <row r="387" s="1" customFormat="1" ht="20.25" hidden="1" spans="1:5">
      <c r="A387" s="9">
        <v>2050103</v>
      </c>
      <c r="B387" s="9" t="s">
        <v>12</v>
      </c>
      <c r="C387" s="15"/>
      <c r="D387" s="15"/>
      <c r="E387" s="13">
        <f t="shared" si="13"/>
        <v>0</v>
      </c>
    </row>
    <row r="388" s="1" customFormat="1" ht="20.25" hidden="1" spans="1:5">
      <c r="A388" s="9">
        <v>2050199</v>
      </c>
      <c r="B388" s="9" t="s">
        <v>240</v>
      </c>
      <c r="C388" s="15"/>
      <c r="D388" s="15"/>
      <c r="E388" s="13">
        <f t="shared" si="13"/>
        <v>0</v>
      </c>
    </row>
    <row r="389" s="1" customFormat="1" ht="20.25" hidden="1" spans="1:5">
      <c r="A389" s="9">
        <v>20502</v>
      </c>
      <c r="B389" s="11" t="s">
        <v>241</v>
      </c>
      <c r="C389" s="17">
        <f>SUM(C390:C395)</f>
        <v>0</v>
      </c>
      <c r="D389" s="17">
        <f>SUM(D390:D395)</f>
        <v>0</v>
      </c>
      <c r="E389" s="13">
        <f t="shared" si="13"/>
        <v>0</v>
      </c>
    </row>
    <row r="390" s="1" customFormat="1" ht="20.25" hidden="1" spans="1:5">
      <c r="A390" s="9">
        <v>2050201</v>
      </c>
      <c r="B390" s="9" t="s">
        <v>242</v>
      </c>
      <c r="C390" s="15"/>
      <c r="D390" s="15"/>
      <c r="E390" s="13">
        <f t="shared" si="13"/>
        <v>0</v>
      </c>
    </row>
    <row r="391" s="1" customFormat="1" ht="20.25" hidden="1" spans="1:5">
      <c r="A391" s="9">
        <v>2050202</v>
      </c>
      <c r="B391" s="9" t="s">
        <v>243</v>
      </c>
      <c r="C391" s="15"/>
      <c r="D391" s="15"/>
      <c r="E391" s="13">
        <f t="shared" si="13"/>
        <v>0</v>
      </c>
    </row>
    <row r="392" s="1" customFormat="1" ht="20.25" hidden="1" spans="1:5">
      <c r="A392" s="9">
        <v>2050203</v>
      </c>
      <c r="B392" s="9" t="s">
        <v>244</v>
      </c>
      <c r="C392" s="15"/>
      <c r="D392" s="15"/>
      <c r="E392" s="13">
        <f t="shared" si="13"/>
        <v>0</v>
      </c>
    </row>
    <row r="393" s="1" customFormat="1" ht="20.25" hidden="1" spans="1:5">
      <c r="A393" s="9">
        <v>2050204</v>
      </c>
      <c r="B393" s="9" t="s">
        <v>245</v>
      </c>
      <c r="C393" s="15"/>
      <c r="D393" s="15"/>
      <c r="E393" s="13">
        <f t="shared" si="13"/>
        <v>0</v>
      </c>
    </row>
    <row r="394" s="1" customFormat="1" ht="20.25" hidden="1" spans="1:5">
      <c r="A394" s="9">
        <v>2050205</v>
      </c>
      <c r="B394" s="9" t="s">
        <v>246</v>
      </c>
      <c r="C394" s="15"/>
      <c r="D394" s="15"/>
      <c r="E394" s="13">
        <f t="shared" si="13"/>
        <v>0</v>
      </c>
    </row>
    <row r="395" s="1" customFormat="1" ht="20.25" hidden="1" spans="1:5">
      <c r="A395" s="9">
        <v>2050299</v>
      </c>
      <c r="B395" s="9" t="s">
        <v>247</v>
      </c>
      <c r="C395" s="15"/>
      <c r="D395" s="15"/>
      <c r="E395" s="13">
        <f t="shared" si="13"/>
        <v>0</v>
      </c>
    </row>
    <row r="396" s="1" customFormat="1" ht="20.25" hidden="1" spans="1:5">
      <c r="A396" s="9">
        <v>20503</v>
      </c>
      <c r="B396" s="11" t="s">
        <v>248</v>
      </c>
      <c r="C396" s="17">
        <f>SUM(C397:C401)</f>
        <v>0</v>
      </c>
      <c r="D396" s="17">
        <f>SUM(D397:D401)</f>
        <v>0</v>
      </c>
      <c r="E396" s="13">
        <f t="shared" si="13"/>
        <v>0</v>
      </c>
    </row>
    <row r="397" s="1" customFormat="1" ht="20.25" hidden="1" spans="1:5">
      <c r="A397" s="9">
        <v>2050301</v>
      </c>
      <c r="B397" s="9" t="s">
        <v>249</v>
      </c>
      <c r="C397" s="15"/>
      <c r="D397" s="15"/>
      <c r="E397" s="13">
        <f t="shared" si="13"/>
        <v>0</v>
      </c>
    </row>
    <row r="398" s="1" customFormat="1" ht="20.25" hidden="1" spans="1:5">
      <c r="A398" s="9">
        <v>2050302</v>
      </c>
      <c r="B398" s="9" t="s">
        <v>250</v>
      </c>
      <c r="C398" s="15"/>
      <c r="D398" s="15"/>
      <c r="E398" s="13">
        <f t="shared" si="13"/>
        <v>0</v>
      </c>
    </row>
    <row r="399" s="1" customFormat="1" ht="20.25" hidden="1" spans="1:5">
      <c r="A399" s="9">
        <v>2050303</v>
      </c>
      <c r="B399" s="9" t="s">
        <v>251</v>
      </c>
      <c r="C399" s="15"/>
      <c r="D399" s="15"/>
      <c r="E399" s="13">
        <f t="shared" si="13"/>
        <v>0</v>
      </c>
    </row>
    <row r="400" s="1" customFormat="1" ht="20.25" hidden="1" spans="1:5">
      <c r="A400" s="9">
        <v>2050305</v>
      </c>
      <c r="B400" s="9" t="s">
        <v>252</v>
      </c>
      <c r="C400" s="15"/>
      <c r="D400" s="15"/>
      <c r="E400" s="13">
        <f t="shared" si="13"/>
        <v>0</v>
      </c>
    </row>
    <row r="401" s="1" customFormat="1" ht="20.25" hidden="1" spans="1:5">
      <c r="A401" s="9">
        <v>2050399</v>
      </c>
      <c r="B401" s="9" t="s">
        <v>253</v>
      </c>
      <c r="C401" s="15"/>
      <c r="D401" s="15"/>
      <c r="E401" s="13">
        <f t="shared" si="13"/>
        <v>0</v>
      </c>
    </row>
    <row r="402" s="1" customFormat="1" ht="20.25" hidden="1" spans="1:5">
      <c r="A402" s="9">
        <v>20504</v>
      </c>
      <c r="B402" s="11" t="s">
        <v>254</v>
      </c>
      <c r="C402" s="17">
        <f>SUM(C403:C407)</f>
        <v>0</v>
      </c>
      <c r="D402" s="17">
        <f>SUM(D403:D407)</f>
        <v>0</v>
      </c>
      <c r="E402" s="13">
        <f t="shared" si="13"/>
        <v>0</v>
      </c>
    </row>
    <row r="403" s="1" customFormat="1" ht="20.25" hidden="1" spans="1:5">
      <c r="A403" s="9">
        <v>2050401</v>
      </c>
      <c r="B403" s="9" t="s">
        <v>255</v>
      </c>
      <c r="C403" s="15"/>
      <c r="D403" s="15"/>
      <c r="E403" s="13">
        <f t="shared" si="13"/>
        <v>0</v>
      </c>
    </row>
    <row r="404" s="1" customFormat="1" ht="20.25" hidden="1" spans="1:5">
      <c r="A404" s="9">
        <v>2050402</v>
      </c>
      <c r="B404" s="9" t="s">
        <v>256</v>
      </c>
      <c r="C404" s="15"/>
      <c r="D404" s="15"/>
      <c r="E404" s="13">
        <f t="shared" si="13"/>
        <v>0</v>
      </c>
    </row>
    <row r="405" s="1" customFormat="1" ht="20.25" hidden="1" spans="1:5">
      <c r="A405" s="9">
        <v>2050403</v>
      </c>
      <c r="B405" s="9" t="s">
        <v>257</v>
      </c>
      <c r="C405" s="15"/>
      <c r="D405" s="15"/>
      <c r="E405" s="13">
        <f t="shared" si="13"/>
        <v>0</v>
      </c>
    </row>
    <row r="406" s="1" customFormat="1" ht="20.25" hidden="1" spans="1:5">
      <c r="A406" s="9">
        <v>2050404</v>
      </c>
      <c r="B406" s="9" t="s">
        <v>258</v>
      </c>
      <c r="C406" s="15"/>
      <c r="D406" s="15"/>
      <c r="E406" s="13">
        <f t="shared" si="13"/>
        <v>0</v>
      </c>
    </row>
    <row r="407" s="1" customFormat="1" ht="20.25" hidden="1" spans="1:5">
      <c r="A407" s="9">
        <v>2050499</v>
      </c>
      <c r="B407" s="9" t="s">
        <v>259</v>
      </c>
      <c r="C407" s="15"/>
      <c r="D407" s="15"/>
      <c r="E407" s="13">
        <f t="shared" si="13"/>
        <v>0</v>
      </c>
    </row>
    <row r="408" s="1" customFormat="1" ht="20.25" hidden="1" spans="1:5">
      <c r="A408" s="9">
        <v>20505</v>
      </c>
      <c r="B408" s="11" t="s">
        <v>260</v>
      </c>
      <c r="C408" s="17">
        <f>SUM(C409:C411)</f>
        <v>0</v>
      </c>
      <c r="D408" s="17">
        <f>SUM(D409:D411)</f>
        <v>0</v>
      </c>
      <c r="E408" s="13">
        <f t="shared" si="13"/>
        <v>0</v>
      </c>
    </row>
    <row r="409" s="1" customFormat="1" ht="20.25" hidden="1" spans="1:5">
      <c r="A409" s="9">
        <v>2050501</v>
      </c>
      <c r="B409" s="9" t="s">
        <v>261</v>
      </c>
      <c r="C409" s="15"/>
      <c r="D409" s="15"/>
      <c r="E409" s="13">
        <f t="shared" si="13"/>
        <v>0</v>
      </c>
    </row>
    <row r="410" s="1" customFormat="1" ht="20.25" hidden="1" spans="1:5">
      <c r="A410" s="9">
        <v>2050502</v>
      </c>
      <c r="B410" s="9" t="s">
        <v>262</v>
      </c>
      <c r="C410" s="15"/>
      <c r="D410" s="15"/>
      <c r="E410" s="13">
        <f t="shared" si="13"/>
        <v>0</v>
      </c>
    </row>
    <row r="411" s="1" customFormat="1" ht="20.25" hidden="1" spans="1:5">
      <c r="A411" s="9">
        <v>2050599</v>
      </c>
      <c r="B411" s="9" t="s">
        <v>263</v>
      </c>
      <c r="C411" s="15"/>
      <c r="D411" s="15"/>
      <c r="E411" s="13">
        <f t="shared" si="13"/>
        <v>0</v>
      </c>
    </row>
    <row r="412" s="1" customFormat="1" ht="20.25" hidden="1" spans="1:5">
      <c r="A412" s="9">
        <v>20506</v>
      </c>
      <c r="B412" s="11" t="s">
        <v>264</v>
      </c>
      <c r="C412" s="17">
        <f>SUM(C413:C415)</f>
        <v>0</v>
      </c>
      <c r="D412" s="17">
        <f>SUM(D413:D415)</f>
        <v>0</v>
      </c>
      <c r="E412" s="13">
        <f t="shared" si="13"/>
        <v>0</v>
      </c>
    </row>
    <row r="413" s="1" customFormat="1" ht="20.25" hidden="1" spans="1:5">
      <c r="A413" s="9">
        <v>2050601</v>
      </c>
      <c r="B413" s="9" t="s">
        <v>265</v>
      </c>
      <c r="C413" s="15"/>
      <c r="D413" s="15"/>
      <c r="E413" s="13">
        <f t="shared" si="13"/>
        <v>0</v>
      </c>
    </row>
    <row r="414" s="1" customFormat="1" ht="20.25" hidden="1" spans="1:5">
      <c r="A414" s="9">
        <v>2050602</v>
      </c>
      <c r="B414" s="9" t="s">
        <v>266</v>
      </c>
      <c r="C414" s="15"/>
      <c r="D414" s="15"/>
      <c r="E414" s="13">
        <f t="shared" si="13"/>
        <v>0</v>
      </c>
    </row>
    <row r="415" s="1" customFormat="1" ht="20.25" hidden="1" spans="1:5">
      <c r="A415" s="9">
        <v>2050699</v>
      </c>
      <c r="B415" s="9" t="s">
        <v>267</v>
      </c>
      <c r="C415" s="15"/>
      <c r="D415" s="15"/>
      <c r="E415" s="13">
        <f t="shared" si="13"/>
        <v>0</v>
      </c>
    </row>
    <row r="416" s="1" customFormat="1" ht="20.25" hidden="1" spans="1:5">
      <c r="A416" s="9">
        <v>20507</v>
      </c>
      <c r="B416" s="11" t="s">
        <v>268</v>
      </c>
      <c r="C416" s="17">
        <f>SUM(C417:C419)</f>
        <v>0</v>
      </c>
      <c r="D416" s="17">
        <f>SUM(D417:D419)</f>
        <v>0</v>
      </c>
      <c r="E416" s="13">
        <f t="shared" si="13"/>
        <v>0</v>
      </c>
    </row>
    <row r="417" s="1" customFormat="1" ht="20.25" hidden="1" spans="1:5">
      <c r="A417" s="9">
        <v>2050701</v>
      </c>
      <c r="B417" s="9" t="s">
        <v>269</v>
      </c>
      <c r="C417" s="15"/>
      <c r="D417" s="15"/>
      <c r="E417" s="13">
        <f t="shared" si="13"/>
        <v>0</v>
      </c>
    </row>
    <row r="418" s="1" customFormat="1" ht="20.25" hidden="1" spans="1:5">
      <c r="A418" s="9">
        <v>2050702</v>
      </c>
      <c r="B418" s="9" t="s">
        <v>270</v>
      </c>
      <c r="C418" s="15"/>
      <c r="D418" s="15"/>
      <c r="E418" s="13">
        <f t="shared" si="13"/>
        <v>0</v>
      </c>
    </row>
    <row r="419" s="1" customFormat="1" ht="20.25" hidden="1" spans="1:5">
      <c r="A419" s="9">
        <v>2050799</v>
      </c>
      <c r="B419" s="9" t="s">
        <v>271</v>
      </c>
      <c r="C419" s="15"/>
      <c r="D419" s="15"/>
      <c r="E419" s="13">
        <f t="shared" si="13"/>
        <v>0</v>
      </c>
    </row>
    <row r="420" s="1" customFormat="1" ht="20.25" hidden="1" spans="1:5">
      <c r="A420" s="9">
        <v>20508</v>
      </c>
      <c r="B420" s="11" t="s">
        <v>272</v>
      </c>
      <c r="C420" s="17">
        <f>SUM(C421:C425)</f>
        <v>0</v>
      </c>
      <c r="D420" s="17">
        <f>SUM(D421:D425)</f>
        <v>0</v>
      </c>
      <c r="E420" s="13">
        <f t="shared" si="13"/>
        <v>0</v>
      </c>
    </row>
    <row r="421" s="1" customFormat="1" ht="20.25" hidden="1" spans="1:5">
      <c r="A421" s="9">
        <v>2050801</v>
      </c>
      <c r="B421" s="9" t="s">
        <v>273</v>
      </c>
      <c r="C421" s="15"/>
      <c r="D421" s="15"/>
      <c r="E421" s="13">
        <f t="shared" si="13"/>
        <v>0</v>
      </c>
    </row>
    <row r="422" s="1" customFormat="1" ht="20.25" hidden="1" spans="1:5">
      <c r="A422" s="9">
        <v>2050802</v>
      </c>
      <c r="B422" s="9" t="s">
        <v>274</v>
      </c>
      <c r="C422" s="15"/>
      <c r="D422" s="15"/>
      <c r="E422" s="13">
        <f t="shared" si="13"/>
        <v>0</v>
      </c>
    </row>
    <row r="423" s="1" customFormat="1" ht="20.25" hidden="1" spans="1:5">
      <c r="A423" s="9">
        <v>2050803</v>
      </c>
      <c r="B423" s="9" t="s">
        <v>275</v>
      </c>
      <c r="C423" s="15"/>
      <c r="D423" s="15"/>
      <c r="E423" s="13">
        <f t="shared" si="13"/>
        <v>0</v>
      </c>
    </row>
    <row r="424" s="1" customFormat="1" ht="20.25" hidden="1" spans="1:5">
      <c r="A424" s="9">
        <v>2050804</v>
      </c>
      <c r="B424" s="9" t="s">
        <v>276</v>
      </c>
      <c r="C424" s="15"/>
      <c r="D424" s="15"/>
      <c r="E424" s="13">
        <f t="shared" si="13"/>
        <v>0</v>
      </c>
    </row>
    <row r="425" s="1" customFormat="1" ht="20.25" hidden="1" spans="1:5">
      <c r="A425" s="9">
        <v>2050899</v>
      </c>
      <c r="B425" s="9" t="s">
        <v>277</v>
      </c>
      <c r="C425" s="15"/>
      <c r="D425" s="15"/>
      <c r="E425" s="13">
        <f t="shared" si="13"/>
        <v>0</v>
      </c>
    </row>
    <row r="426" s="1" customFormat="1" ht="20.25" hidden="1" spans="1:5">
      <c r="A426" s="9">
        <v>20509</v>
      </c>
      <c r="B426" s="11" t="s">
        <v>278</v>
      </c>
      <c r="C426" s="17">
        <f>SUM(C427:C432)</f>
        <v>0</v>
      </c>
      <c r="D426" s="17">
        <f>SUM(D427:D432)</f>
        <v>0</v>
      </c>
      <c r="E426" s="13">
        <f t="shared" si="13"/>
        <v>0</v>
      </c>
    </row>
    <row r="427" s="1" customFormat="1" ht="20.25" hidden="1" spans="1:5">
      <c r="A427" s="9">
        <v>2050901</v>
      </c>
      <c r="B427" s="9" t="s">
        <v>279</v>
      </c>
      <c r="C427" s="15"/>
      <c r="D427" s="15"/>
      <c r="E427" s="13">
        <f t="shared" si="13"/>
        <v>0</v>
      </c>
    </row>
    <row r="428" s="1" customFormat="1" ht="20.25" hidden="1" spans="1:5">
      <c r="A428" s="9">
        <v>2050902</v>
      </c>
      <c r="B428" s="9" t="s">
        <v>280</v>
      </c>
      <c r="C428" s="15"/>
      <c r="D428" s="15"/>
      <c r="E428" s="13">
        <f t="shared" si="13"/>
        <v>0</v>
      </c>
    </row>
    <row r="429" s="1" customFormat="1" ht="20.25" hidden="1" spans="1:5">
      <c r="A429" s="9">
        <v>2050903</v>
      </c>
      <c r="B429" s="9" t="s">
        <v>281</v>
      </c>
      <c r="C429" s="15"/>
      <c r="D429" s="15"/>
      <c r="E429" s="13">
        <f t="shared" si="13"/>
        <v>0</v>
      </c>
    </row>
    <row r="430" s="1" customFormat="1" ht="20.25" hidden="1" spans="1:5">
      <c r="A430" s="9">
        <v>2050904</v>
      </c>
      <c r="B430" s="9" t="s">
        <v>282</v>
      </c>
      <c r="C430" s="15"/>
      <c r="D430" s="15"/>
      <c r="E430" s="13">
        <f t="shared" si="13"/>
        <v>0</v>
      </c>
    </row>
    <row r="431" s="1" customFormat="1" ht="20.25" hidden="1" spans="1:5">
      <c r="A431" s="9">
        <v>2050905</v>
      </c>
      <c r="B431" s="9" t="s">
        <v>283</v>
      </c>
      <c r="C431" s="15"/>
      <c r="D431" s="15"/>
      <c r="E431" s="13">
        <f t="shared" si="13"/>
        <v>0</v>
      </c>
    </row>
    <row r="432" s="1" customFormat="1" ht="20.25" hidden="1" spans="1:5">
      <c r="A432" s="9">
        <v>2050999</v>
      </c>
      <c r="B432" s="9" t="s">
        <v>284</v>
      </c>
      <c r="C432" s="15"/>
      <c r="D432" s="15"/>
      <c r="E432" s="13">
        <f t="shared" si="13"/>
        <v>0</v>
      </c>
    </row>
    <row r="433" s="1" customFormat="1" ht="20.25" hidden="1" spans="1:5">
      <c r="A433" s="9">
        <v>20599</v>
      </c>
      <c r="B433" s="11" t="s">
        <v>285</v>
      </c>
      <c r="C433" s="17">
        <f>C434</f>
        <v>0</v>
      </c>
      <c r="D433" s="17">
        <f>D434</f>
        <v>0</v>
      </c>
      <c r="E433" s="13">
        <f t="shared" si="13"/>
        <v>0</v>
      </c>
    </row>
    <row r="434" s="1" customFormat="1" ht="20.25" hidden="1" spans="1:5">
      <c r="A434" s="9">
        <v>2059999</v>
      </c>
      <c r="B434" s="9" t="s">
        <v>286</v>
      </c>
      <c r="C434" s="15"/>
      <c r="D434" s="15"/>
      <c r="E434" s="13">
        <f t="shared" si="13"/>
        <v>0</v>
      </c>
    </row>
    <row r="435" s="1" customFormat="1" ht="20.25" hidden="1" spans="1:5">
      <c r="A435" s="9">
        <v>206</v>
      </c>
      <c r="B435" s="11" t="s">
        <v>287</v>
      </c>
      <c r="C435" s="17">
        <f>SUM(C436,C441,C450,C456,C461,C466,C471,C478,C482,C486)</f>
        <v>0</v>
      </c>
      <c r="D435" s="17">
        <f>SUM(D436,D441,D450,D456,D461,D466,D471,D478,D482,D486)</f>
        <v>0</v>
      </c>
      <c r="E435" s="13">
        <f t="shared" si="13"/>
        <v>0</v>
      </c>
    </row>
    <row r="436" s="1" customFormat="1" ht="20.25" hidden="1" spans="1:5">
      <c r="A436" s="9">
        <v>20601</v>
      </c>
      <c r="B436" s="11" t="s">
        <v>288</v>
      </c>
      <c r="C436" s="17">
        <f>SUM(C437:C440)</f>
        <v>0</v>
      </c>
      <c r="D436" s="17">
        <f>SUM(D437:D440)</f>
        <v>0</v>
      </c>
      <c r="E436" s="13">
        <f t="shared" si="13"/>
        <v>0</v>
      </c>
    </row>
    <row r="437" s="1" customFormat="1" ht="20.25" hidden="1" spans="1:5">
      <c r="A437" s="9">
        <v>2060101</v>
      </c>
      <c r="B437" s="9" t="s">
        <v>10</v>
      </c>
      <c r="C437" s="15"/>
      <c r="D437" s="15"/>
      <c r="E437" s="13">
        <f t="shared" si="13"/>
        <v>0</v>
      </c>
    </row>
    <row r="438" s="1" customFormat="1" ht="20.25" hidden="1" spans="1:5">
      <c r="A438" s="9">
        <v>2060102</v>
      </c>
      <c r="B438" s="9" t="s">
        <v>11</v>
      </c>
      <c r="C438" s="15"/>
      <c r="D438" s="15"/>
      <c r="E438" s="13">
        <f t="shared" si="13"/>
        <v>0</v>
      </c>
    </row>
    <row r="439" s="1" customFormat="1" ht="20.25" hidden="1" spans="1:5">
      <c r="A439" s="9">
        <v>2060103</v>
      </c>
      <c r="B439" s="9" t="s">
        <v>12</v>
      </c>
      <c r="C439" s="15"/>
      <c r="D439" s="15"/>
      <c r="E439" s="13">
        <f t="shared" si="13"/>
        <v>0</v>
      </c>
    </row>
    <row r="440" s="1" customFormat="1" ht="20.25" hidden="1" spans="1:5">
      <c r="A440" s="9">
        <v>2060199</v>
      </c>
      <c r="B440" s="9" t="s">
        <v>289</v>
      </c>
      <c r="C440" s="15"/>
      <c r="D440" s="15"/>
      <c r="E440" s="13">
        <f t="shared" si="13"/>
        <v>0</v>
      </c>
    </row>
    <row r="441" s="1" customFormat="1" ht="20.25" hidden="1" spans="1:5">
      <c r="A441" s="9">
        <v>20602</v>
      </c>
      <c r="B441" s="11" t="s">
        <v>290</v>
      </c>
      <c r="C441" s="17">
        <f>SUM(C442:C449)</f>
        <v>0</v>
      </c>
      <c r="D441" s="17">
        <f>SUM(D442:D449)</f>
        <v>0</v>
      </c>
      <c r="E441" s="13">
        <f t="shared" si="13"/>
        <v>0</v>
      </c>
    </row>
    <row r="442" s="1" customFormat="1" ht="20.25" hidden="1" spans="1:5">
      <c r="A442" s="9">
        <v>2060201</v>
      </c>
      <c r="B442" s="9" t="s">
        <v>291</v>
      </c>
      <c r="C442" s="15"/>
      <c r="D442" s="15"/>
      <c r="E442" s="13">
        <f t="shared" si="13"/>
        <v>0</v>
      </c>
    </row>
    <row r="443" s="1" customFormat="1" ht="20.25" hidden="1" spans="1:5">
      <c r="A443" s="9">
        <v>2060203</v>
      </c>
      <c r="B443" s="9" t="s">
        <v>292</v>
      </c>
      <c r="C443" s="15"/>
      <c r="D443" s="15"/>
      <c r="E443" s="13">
        <f t="shared" si="13"/>
        <v>0</v>
      </c>
    </row>
    <row r="444" s="1" customFormat="1" ht="20.25" hidden="1" spans="1:5">
      <c r="A444" s="9">
        <v>2060204</v>
      </c>
      <c r="B444" s="9" t="s">
        <v>293</v>
      </c>
      <c r="C444" s="15"/>
      <c r="D444" s="15"/>
      <c r="E444" s="13">
        <f t="shared" si="13"/>
        <v>0</v>
      </c>
    </row>
    <row r="445" s="1" customFormat="1" ht="20.25" hidden="1" spans="1:5">
      <c r="A445" s="9">
        <v>2060205</v>
      </c>
      <c r="B445" s="9" t="s">
        <v>294</v>
      </c>
      <c r="C445" s="15"/>
      <c r="D445" s="15"/>
      <c r="E445" s="13">
        <f t="shared" si="13"/>
        <v>0</v>
      </c>
    </row>
    <row r="446" s="1" customFormat="1" ht="20.25" hidden="1" spans="1:5">
      <c r="A446" s="9">
        <v>2060206</v>
      </c>
      <c r="B446" s="9" t="s">
        <v>295</v>
      </c>
      <c r="C446" s="15"/>
      <c r="D446" s="15"/>
      <c r="E446" s="13">
        <f t="shared" ref="E446:E490" si="14">C446+D446</f>
        <v>0</v>
      </c>
    </row>
    <row r="447" s="1" customFormat="1" ht="20.25" hidden="1" spans="1:5">
      <c r="A447" s="9">
        <v>2060207</v>
      </c>
      <c r="B447" s="9" t="s">
        <v>296</v>
      </c>
      <c r="C447" s="15"/>
      <c r="D447" s="15"/>
      <c r="E447" s="13">
        <f t="shared" si="14"/>
        <v>0</v>
      </c>
    </row>
    <row r="448" s="1" customFormat="1" ht="20.25" hidden="1" spans="1:5">
      <c r="A448" s="9">
        <v>2060208</v>
      </c>
      <c r="B448" s="9" t="s">
        <v>297</v>
      </c>
      <c r="C448" s="15"/>
      <c r="D448" s="15"/>
      <c r="E448" s="13">
        <f t="shared" si="14"/>
        <v>0</v>
      </c>
    </row>
    <row r="449" s="1" customFormat="1" ht="20.25" hidden="1" spans="1:5">
      <c r="A449" s="9">
        <v>2060299</v>
      </c>
      <c r="B449" s="9" t="s">
        <v>298</v>
      </c>
      <c r="C449" s="15"/>
      <c r="D449" s="15"/>
      <c r="E449" s="13">
        <f t="shared" si="14"/>
        <v>0</v>
      </c>
    </row>
    <row r="450" s="1" customFormat="1" ht="20.25" hidden="1" spans="1:5">
      <c r="A450" s="9">
        <v>20603</v>
      </c>
      <c r="B450" s="11" t="s">
        <v>299</v>
      </c>
      <c r="C450" s="17">
        <f>SUM(C451:C455)</f>
        <v>0</v>
      </c>
      <c r="D450" s="17">
        <f>SUM(D451:D455)</f>
        <v>0</v>
      </c>
      <c r="E450" s="13">
        <f t="shared" si="14"/>
        <v>0</v>
      </c>
    </row>
    <row r="451" s="1" customFormat="1" ht="20.25" hidden="1" spans="1:5">
      <c r="A451" s="9">
        <v>2060301</v>
      </c>
      <c r="B451" s="9" t="s">
        <v>291</v>
      </c>
      <c r="C451" s="15"/>
      <c r="D451" s="15"/>
      <c r="E451" s="13">
        <f t="shared" si="14"/>
        <v>0</v>
      </c>
    </row>
    <row r="452" s="1" customFormat="1" ht="20.25" hidden="1" spans="1:5">
      <c r="A452" s="9">
        <v>2060302</v>
      </c>
      <c r="B452" s="9" t="s">
        <v>300</v>
      </c>
      <c r="C452" s="15"/>
      <c r="D452" s="15"/>
      <c r="E452" s="13">
        <f t="shared" si="14"/>
        <v>0</v>
      </c>
    </row>
    <row r="453" s="1" customFormat="1" ht="20.25" hidden="1" spans="1:5">
      <c r="A453" s="9">
        <v>2060303</v>
      </c>
      <c r="B453" s="9" t="s">
        <v>301</v>
      </c>
      <c r="C453" s="15"/>
      <c r="D453" s="15"/>
      <c r="E453" s="13">
        <f t="shared" si="14"/>
        <v>0</v>
      </c>
    </row>
    <row r="454" s="1" customFormat="1" ht="20.25" hidden="1" spans="1:5">
      <c r="A454" s="9">
        <v>2060304</v>
      </c>
      <c r="B454" s="9" t="s">
        <v>302</v>
      </c>
      <c r="C454" s="15"/>
      <c r="D454" s="15"/>
      <c r="E454" s="13">
        <f t="shared" si="14"/>
        <v>0</v>
      </c>
    </row>
    <row r="455" s="1" customFormat="1" ht="20.25" hidden="1" spans="1:5">
      <c r="A455" s="9">
        <v>2060399</v>
      </c>
      <c r="B455" s="9" t="s">
        <v>303</v>
      </c>
      <c r="C455" s="15"/>
      <c r="D455" s="15"/>
      <c r="E455" s="13">
        <f t="shared" si="14"/>
        <v>0</v>
      </c>
    </row>
    <row r="456" s="1" customFormat="1" ht="20.25" hidden="1" spans="1:5">
      <c r="A456" s="9">
        <v>20604</v>
      </c>
      <c r="B456" s="11" t="s">
        <v>304</v>
      </c>
      <c r="C456" s="17">
        <f>SUM(C457:C460)</f>
        <v>0</v>
      </c>
      <c r="D456" s="17">
        <f>SUM(D457:D460)</f>
        <v>0</v>
      </c>
      <c r="E456" s="13">
        <f t="shared" si="14"/>
        <v>0</v>
      </c>
    </row>
    <row r="457" s="1" customFormat="1" ht="20.25" hidden="1" spans="1:5">
      <c r="A457" s="9">
        <v>2060401</v>
      </c>
      <c r="B457" s="9" t="s">
        <v>291</v>
      </c>
      <c r="C457" s="15"/>
      <c r="D457" s="15"/>
      <c r="E457" s="13">
        <f t="shared" si="14"/>
        <v>0</v>
      </c>
    </row>
    <row r="458" s="1" customFormat="1" ht="20.25" hidden="1" spans="1:5">
      <c r="A458" s="9">
        <v>2060404</v>
      </c>
      <c r="B458" s="9" t="s">
        <v>305</v>
      </c>
      <c r="C458" s="15"/>
      <c r="D458" s="15"/>
      <c r="E458" s="13">
        <f t="shared" si="14"/>
        <v>0</v>
      </c>
    </row>
    <row r="459" s="1" customFormat="1" ht="20.25" hidden="1" spans="1:5">
      <c r="A459" s="9">
        <v>2060405</v>
      </c>
      <c r="B459" s="9" t="s">
        <v>306</v>
      </c>
      <c r="C459" s="15"/>
      <c r="D459" s="15"/>
      <c r="E459" s="13">
        <f t="shared" si="14"/>
        <v>0</v>
      </c>
    </row>
    <row r="460" s="1" customFormat="1" ht="20.25" hidden="1" spans="1:5">
      <c r="A460" s="9">
        <v>2060499</v>
      </c>
      <c r="B460" s="9" t="s">
        <v>307</v>
      </c>
      <c r="C460" s="15"/>
      <c r="D460" s="15"/>
      <c r="E460" s="13">
        <f t="shared" si="14"/>
        <v>0</v>
      </c>
    </row>
    <row r="461" s="1" customFormat="1" ht="20.25" hidden="1" spans="1:5">
      <c r="A461" s="9">
        <v>20605</v>
      </c>
      <c r="B461" s="11" t="s">
        <v>308</v>
      </c>
      <c r="C461" s="17">
        <f>SUM(C462:C465)</f>
        <v>0</v>
      </c>
      <c r="D461" s="17">
        <f>SUM(D462:D465)</f>
        <v>0</v>
      </c>
      <c r="E461" s="13">
        <f t="shared" si="14"/>
        <v>0</v>
      </c>
    </row>
    <row r="462" s="1" customFormat="1" ht="20.25" hidden="1" spans="1:5">
      <c r="A462" s="9">
        <v>2060501</v>
      </c>
      <c r="B462" s="9" t="s">
        <v>291</v>
      </c>
      <c r="C462" s="15"/>
      <c r="D462" s="15"/>
      <c r="E462" s="13">
        <f t="shared" si="14"/>
        <v>0</v>
      </c>
    </row>
    <row r="463" s="1" customFormat="1" ht="20.25" hidden="1" spans="1:5">
      <c r="A463" s="9">
        <v>2060502</v>
      </c>
      <c r="B463" s="9" t="s">
        <v>309</v>
      </c>
      <c r="C463" s="15"/>
      <c r="D463" s="15"/>
      <c r="E463" s="13">
        <f t="shared" si="14"/>
        <v>0</v>
      </c>
    </row>
    <row r="464" s="1" customFormat="1" ht="20.25" hidden="1" spans="1:5">
      <c r="A464" s="9">
        <v>2060503</v>
      </c>
      <c r="B464" s="9" t="s">
        <v>310</v>
      </c>
      <c r="C464" s="15"/>
      <c r="D464" s="15"/>
      <c r="E464" s="13">
        <f t="shared" si="14"/>
        <v>0</v>
      </c>
    </row>
    <row r="465" s="1" customFormat="1" ht="20.25" hidden="1" spans="1:5">
      <c r="A465" s="9">
        <v>2060599</v>
      </c>
      <c r="B465" s="9" t="s">
        <v>311</v>
      </c>
      <c r="C465" s="15"/>
      <c r="D465" s="15"/>
      <c r="E465" s="13">
        <f t="shared" si="14"/>
        <v>0</v>
      </c>
    </row>
    <row r="466" s="1" customFormat="1" ht="20.25" hidden="1" spans="1:5">
      <c r="A466" s="9">
        <v>20606</v>
      </c>
      <c r="B466" s="11" t="s">
        <v>312</v>
      </c>
      <c r="C466" s="17">
        <f>SUM(C467:C470)</f>
        <v>0</v>
      </c>
      <c r="D466" s="17">
        <f>SUM(D467:D470)</f>
        <v>0</v>
      </c>
      <c r="E466" s="13">
        <f t="shared" si="14"/>
        <v>0</v>
      </c>
    </row>
    <row r="467" s="1" customFormat="1" ht="20.25" hidden="1" spans="1:5">
      <c r="A467" s="9">
        <v>2060601</v>
      </c>
      <c r="B467" s="9" t="s">
        <v>313</v>
      </c>
      <c r="C467" s="15"/>
      <c r="D467" s="15"/>
      <c r="E467" s="13">
        <f t="shared" si="14"/>
        <v>0</v>
      </c>
    </row>
    <row r="468" s="1" customFormat="1" ht="20.25" hidden="1" spans="1:5">
      <c r="A468" s="9">
        <v>2060602</v>
      </c>
      <c r="B468" s="9" t="s">
        <v>314</v>
      </c>
      <c r="C468" s="15"/>
      <c r="D468" s="15"/>
      <c r="E468" s="13">
        <f t="shared" si="14"/>
        <v>0</v>
      </c>
    </row>
    <row r="469" s="1" customFormat="1" ht="20.25" hidden="1" spans="1:5">
      <c r="A469" s="9">
        <v>2060603</v>
      </c>
      <c r="B469" s="9" t="s">
        <v>315</v>
      </c>
      <c r="C469" s="15"/>
      <c r="D469" s="15"/>
      <c r="E469" s="13">
        <f t="shared" si="14"/>
        <v>0</v>
      </c>
    </row>
    <row r="470" s="1" customFormat="1" ht="20.25" hidden="1" spans="1:5">
      <c r="A470" s="9">
        <v>2060699</v>
      </c>
      <c r="B470" s="9" t="s">
        <v>316</v>
      </c>
      <c r="C470" s="15"/>
      <c r="D470" s="15"/>
      <c r="E470" s="13">
        <f t="shared" si="14"/>
        <v>0</v>
      </c>
    </row>
    <row r="471" s="1" customFormat="1" ht="20.25" hidden="1" spans="1:5">
      <c r="A471" s="9">
        <v>20607</v>
      </c>
      <c r="B471" s="11" t="s">
        <v>317</v>
      </c>
      <c r="C471" s="17">
        <f>SUM(C472:C477)</f>
        <v>0</v>
      </c>
      <c r="D471" s="17">
        <f>SUM(D472:D477)</f>
        <v>0</v>
      </c>
      <c r="E471" s="13">
        <f t="shared" si="14"/>
        <v>0</v>
      </c>
    </row>
    <row r="472" s="1" customFormat="1" ht="20.25" hidden="1" spans="1:5">
      <c r="A472" s="9">
        <v>2060701</v>
      </c>
      <c r="B472" s="9" t="s">
        <v>291</v>
      </c>
      <c r="C472" s="15"/>
      <c r="D472" s="15"/>
      <c r="E472" s="13">
        <f t="shared" si="14"/>
        <v>0</v>
      </c>
    </row>
    <row r="473" s="1" customFormat="1" ht="20.25" hidden="1" spans="1:5">
      <c r="A473" s="9">
        <v>2060702</v>
      </c>
      <c r="B473" s="9" t="s">
        <v>318</v>
      </c>
      <c r="C473" s="15"/>
      <c r="D473" s="15"/>
      <c r="E473" s="13">
        <f t="shared" si="14"/>
        <v>0</v>
      </c>
    </row>
    <row r="474" s="1" customFormat="1" ht="20.25" hidden="1" spans="1:5">
      <c r="A474" s="9">
        <v>2060703</v>
      </c>
      <c r="B474" s="9" t="s">
        <v>319</v>
      </c>
      <c r="C474" s="15"/>
      <c r="D474" s="15"/>
      <c r="E474" s="13">
        <f t="shared" si="14"/>
        <v>0</v>
      </c>
    </row>
    <row r="475" s="1" customFormat="1" ht="20.25" hidden="1" spans="1:5">
      <c r="A475" s="9">
        <v>2060704</v>
      </c>
      <c r="B475" s="9" t="s">
        <v>320</v>
      </c>
      <c r="C475" s="15"/>
      <c r="D475" s="15"/>
      <c r="E475" s="13">
        <f t="shared" si="14"/>
        <v>0</v>
      </c>
    </row>
    <row r="476" s="1" customFormat="1" ht="20.25" hidden="1" spans="1:5">
      <c r="A476" s="9">
        <v>2060705</v>
      </c>
      <c r="B476" s="9" t="s">
        <v>321</v>
      </c>
      <c r="C476" s="15"/>
      <c r="D476" s="15"/>
      <c r="E476" s="13">
        <f t="shared" si="14"/>
        <v>0</v>
      </c>
    </row>
    <row r="477" s="1" customFormat="1" ht="20.25" hidden="1" spans="1:5">
      <c r="A477" s="9">
        <v>2060799</v>
      </c>
      <c r="B477" s="9" t="s">
        <v>322</v>
      </c>
      <c r="C477" s="15"/>
      <c r="D477" s="15"/>
      <c r="E477" s="13">
        <f t="shared" si="14"/>
        <v>0</v>
      </c>
    </row>
    <row r="478" s="1" customFormat="1" ht="20.25" hidden="1" spans="1:5">
      <c r="A478" s="9">
        <v>20608</v>
      </c>
      <c r="B478" s="11" t="s">
        <v>323</v>
      </c>
      <c r="C478" s="17">
        <f>SUM(C479:C481)</f>
        <v>0</v>
      </c>
      <c r="D478" s="17">
        <f>SUM(D479:D481)</f>
        <v>0</v>
      </c>
      <c r="E478" s="13">
        <f t="shared" si="14"/>
        <v>0</v>
      </c>
    </row>
    <row r="479" s="1" customFormat="1" ht="20.25" hidden="1" spans="1:5">
      <c r="A479" s="9">
        <v>2060801</v>
      </c>
      <c r="B479" s="9" t="s">
        <v>324</v>
      </c>
      <c r="C479" s="15"/>
      <c r="D479" s="15"/>
      <c r="E479" s="13">
        <f t="shared" si="14"/>
        <v>0</v>
      </c>
    </row>
    <row r="480" s="1" customFormat="1" ht="20.25" hidden="1" spans="1:5">
      <c r="A480" s="9">
        <v>2060802</v>
      </c>
      <c r="B480" s="9" t="s">
        <v>325</v>
      </c>
      <c r="C480" s="15"/>
      <c r="D480" s="15"/>
      <c r="E480" s="13">
        <f t="shared" si="14"/>
        <v>0</v>
      </c>
    </row>
    <row r="481" s="1" customFormat="1" ht="20.25" hidden="1" spans="1:5">
      <c r="A481" s="9">
        <v>2060899</v>
      </c>
      <c r="B481" s="9" t="s">
        <v>326</v>
      </c>
      <c r="C481" s="15"/>
      <c r="D481" s="15"/>
      <c r="E481" s="13">
        <f t="shared" si="14"/>
        <v>0</v>
      </c>
    </row>
    <row r="482" s="1" customFormat="1" ht="20.25" hidden="1" spans="1:5">
      <c r="A482" s="9">
        <v>20609</v>
      </c>
      <c r="B482" s="11" t="s">
        <v>327</v>
      </c>
      <c r="C482" s="17">
        <f>SUM(C483:C485)</f>
        <v>0</v>
      </c>
      <c r="D482" s="17">
        <f>SUM(D483:D485)</f>
        <v>0</v>
      </c>
      <c r="E482" s="13">
        <f t="shared" si="14"/>
        <v>0</v>
      </c>
    </row>
    <row r="483" s="1" customFormat="1" ht="20.25" hidden="1" spans="1:5">
      <c r="A483" s="9">
        <v>2060901</v>
      </c>
      <c r="B483" s="9" t="s">
        <v>328</v>
      </c>
      <c r="C483" s="15"/>
      <c r="D483" s="15"/>
      <c r="E483" s="13">
        <f t="shared" si="14"/>
        <v>0</v>
      </c>
    </row>
    <row r="484" s="1" customFormat="1" ht="20.25" hidden="1" spans="1:5">
      <c r="A484" s="9">
        <v>2060902</v>
      </c>
      <c r="B484" s="9" t="s">
        <v>329</v>
      </c>
      <c r="C484" s="15"/>
      <c r="D484" s="15"/>
      <c r="E484" s="13">
        <f t="shared" si="14"/>
        <v>0</v>
      </c>
    </row>
    <row r="485" s="1" customFormat="1" ht="20.25" hidden="1" spans="1:5">
      <c r="A485" s="9">
        <v>2060999</v>
      </c>
      <c r="B485" s="9" t="s">
        <v>330</v>
      </c>
      <c r="C485" s="15"/>
      <c r="D485" s="15"/>
      <c r="E485" s="13">
        <f t="shared" si="14"/>
        <v>0</v>
      </c>
    </row>
    <row r="486" s="1" customFormat="1" ht="20.25" hidden="1" spans="1:5">
      <c r="A486" s="9">
        <v>20699</v>
      </c>
      <c r="B486" s="11" t="s">
        <v>331</v>
      </c>
      <c r="C486" s="17">
        <f>SUM(C487:C490)</f>
        <v>0</v>
      </c>
      <c r="D486" s="17">
        <f>SUM(D487:D490)</f>
        <v>0</v>
      </c>
      <c r="E486" s="13">
        <f t="shared" si="14"/>
        <v>0</v>
      </c>
    </row>
    <row r="487" s="1" customFormat="1" ht="20.25" hidden="1" spans="1:5">
      <c r="A487" s="9">
        <v>2069901</v>
      </c>
      <c r="B487" s="9" t="s">
        <v>332</v>
      </c>
      <c r="C487" s="15"/>
      <c r="D487" s="15"/>
      <c r="E487" s="13">
        <f t="shared" si="14"/>
        <v>0</v>
      </c>
    </row>
    <row r="488" s="1" customFormat="1" ht="20.25" hidden="1" spans="1:5">
      <c r="A488" s="9">
        <v>2069902</v>
      </c>
      <c r="B488" s="9" t="s">
        <v>333</v>
      </c>
      <c r="C488" s="15"/>
      <c r="D488" s="15"/>
      <c r="E488" s="13">
        <f t="shared" si="14"/>
        <v>0</v>
      </c>
    </row>
    <row r="489" s="1" customFormat="1" ht="20.25" hidden="1" spans="1:5">
      <c r="A489" s="9">
        <v>2069903</v>
      </c>
      <c r="B489" s="9" t="s">
        <v>334</v>
      </c>
      <c r="C489" s="15"/>
      <c r="D489" s="15"/>
      <c r="E489" s="13">
        <f t="shared" si="14"/>
        <v>0</v>
      </c>
    </row>
    <row r="490" s="1" customFormat="1" ht="20.25" hidden="1" spans="1:5">
      <c r="A490" s="9">
        <v>2069999</v>
      </c>
      <c r="B490" s="9" t="s">
        <v>335</v>
      </c>
      <c r="C490" s="15"/>
      <c r="D490" s="15"/>
      <c r="E490" s="13">
        <f t="shared" si="14"/>
        <v>0</v>
      </c>
    </row>
    <row r="491" s="1" customFormat="1" spans="1:5">
      <c r="A491" s="9">
        <v>207</v>
      </c>
      <c r="B491" s="11" t="s">
        <v>336</v>
      </c>
      <c r="C491" s="10">
        <f>'[2]年初预算支出表 (2)'!C490/10000</f>
        <v>0</v>
      </c>
      <c r="D491" s="10">
        <f>'[2]年初预算支出表 (2)'!D490/10000</f>
        <v>18</v>
      </c>
      <c r="E491" s="10">
        <f>'[2]年初预算支出表 (2)'!E490/10000</f>
        <v>18</v>
      </c>
    </row>
    <row r="492" s="1" customFormat="1" ht="20.25" hidden="1" spans="1:5">
      <c r="A492" s="9">
        <v>20701</v>
      </c>
      <c r="B492" s="11" t="s">
        <v>337</v>
      </c>
      <c r="C492" s="17">
        <f>SUM(C493:C507)</f>
        <v>0</v>
      </c>
      <c r="D492" s="17">
        <f>SUM(D493:D507)</f>
        <v>0</v>
      </c>
      <c r="E492" s="13">
        <f t="shared" ref="E492:E543" si="15">C492+D492</f>
        <v>0</v>
      </c>
    </row>
    <row r="493" s="1" customFormat="1" ht="20.25" hidden="1" spans="1:5">
      <c r="A493" s="9">
        <v>2070101</v>
      </c>
      <c r="B493" s="9" t="s">
        <v>10</v>
      </c>
      <c r="C493" s="15"/>
      <c r="D493" s="15"/>
      <c r="E493" s="13">
        <f t="shared" si="15"/>
        <v>0</v>
      </c>
    </row>
    <row r="494" s="1" customFormat="1" ht="20.25" hidden="1" spans="1:5">
      <c r="A494" s="9">
        <v>2070102</v>
      </c>
      <c r="B494" s="9" t="s">
        <v>11</v>
      </c>
      <c r="C494" s="15"/>
      <c r="D494" s="15"/>
      <c r="E494" s="13">
        <f t="shared" si="15"/>
        <v>0</v>
      </c>
    </row>
    <row r="495" s="1" customFormat="1" ht="20.25" hidden="1" spans="1:5">
      <c r="A495" s="9">
        <v>2070103</v>
      </c>
      <c r="B495" s="9" t="s">
        <v>12</v>
      </c>
      <c r="C495" s="15"/>
      <c r="D495" s="15"/>
      <c r="E495" s="13">
        <f t="shared" si="15"/>
        <v>0</v>
      </c>
    </row>
    <row r="496" s="1" customFormat="1" ht="20.25" hidden="1" spans="1:5">
      <c r="A496" s="9">
        <v>2070104</v>
      </c>
      <c r="B496" s="9" t="s">
        <v>338</v>
      </c>
      <c r="C496" s="15"/>
      <c r="D496" s="15"/>
      <c r="E496" s="13">
        <f t="shared" si="15"/>
        <v>0</v>
      </c>
    </row>
    <row r="497" s="1" customFormat="1" ht="20.25" hidden="1" spans="1:5">
      <c r="A497" s="9">
        <v>2070105</v>
      </c>
      <c r="B497" s="9" t="s">
        <v>339</v>
      </c>
      <c r="C497" s="15"/>
      <c r="D497" s="15"/>
      <c r="E497" s="13">
        <f t="shared" si="15"/>
        <v>0</v>
      </c>
    </row>
    <row r="498" s="1" customFormat="1" ht="20.25" hidden="1" spans="1:5">
      <c r="A498" s="9">
        <v>2070106</v>
      </c>
      <c r="B498" s="9" t="s">
        <v>340</v>
      </c>
      <c r="C498" s="15"/>
      <c r="D498" s="15"/>
      <c r="E498" s="13">
        <f t="shared" si="15"/>
        <v>0</v>
      </c>
    </row>
    <row r="499" s="1" customFormat="1" ht="20.25" hidden="1" spans="1:5">
      <c r="A499" s="9">
        <v>2070107</v>
      </c>
      <c r="B499" s="9" t="s">
        <v>341</v>
      </c>
      <c r="C499" s="15"/>
      <c r="D499" s="15"/>
      <c r="E499" s="13">
        <f t="shared" si="15"/>
        <v>0</v>
      </c>
    </row>
    <row r="500" s="1" customFormat="1" ht="20.25" hidden="1" spans="1:5">
      <c r="A500" s="9">
        <v>2070108</v>
      </c>
      <c r="B500" s="9" t="s">
        <v>342</v>
      </c>
      <c r="C500" s="15"/>
      <c r="D500" s="15"/>
      <c r="E500" s="13">
        <f t="shared" si="15"/>
        <v>0</v>
      </c>
    </row>
    <row r="501" s="1" customFormat="1" ht="20.25" hidden="1" spans="1:5">
      <c r="A501" s="9">
        <v>2070109</v>
      </c>
      <c r="B501" s="9" t="s">
        <v>343</v>
      </c>
      <c r="C501" s="15"/>
      <c r="D501" s="15"/>
      <c r="E501" s="13">
        <f t="shared" si="15"/>
        <v>0</v>
      </c>
    </row>
    <row r="502" s="1" customFormat="1" ht="20.25" hidden="1" spans="1:5">
      <c r="A502" s="9">
        <v>2070110</v>
      </c>
      <c r="B502" s="9" t="s">
        <v>344</v>
      </c>
      <c r="C502" s="15"/>
      <c r="D502" s="15"/>
      <c r="E502" s="13">
        <f t="shared" si="15"/>
        <v>0</v>
      </c>
    </row>
    <row r="503" s="1" customFormat="1" ht="20.25" hidden="1" spans="1:5">
      <c r="A503" s="9">
        <v>2070111</v>
      </c>
      <c r="B503" s="9" t="s">
        <v>345</v>
      </c>
      <c r="C503" s="15"/>
      <c r="D503" s="15"/>
      <c r="E503" s="13">
        <f t="shared" si="15"/>
        <v>0</v>
      </c>
    </row>
    <row r="504" s="1" customFormat="1" ht="20.25" hidden="1" spans="1:5">
      <c r="A504" s="9">
        <v>2070112</v>
      </c>
      <c r="B504" s="9" t="s">
        <v>346</v>
      </c>
      <c r="C504" s="15"/>
      <c r="D504" s="15"/>
      <c r="E504" s="13">
        <f t="shared" si="15"/>
        <v>0</v>
      </c>
    </row>
    <row r="505" s="1" customFormat="1" ht="20.25" hidden="1" spans="1:5">
      <c r="A505" s="9">
        <v>2070113</v>
      </c>
      <c r="B505" s="9" t="s">
        <v>347</v>
      </c>
      <c r="C505" s="15"/>
      <c r="D505" s="15"/>
      <c r="E505" s="13">
        <f t="shared" si="15"/>
        <v>0</v>
      </c>
    </row>
    <row r="506" s="1" customFormat="1" ht="20.25" hidden="1" spans="1:5">
      <c r="A506" s="9">
        <v>2070114</v>
      </c>
      <c r="B506" s="9" t="s">
        <v>348</v>
      </c>
      <c r="C506" s="15"/>
      <c r="D506" s="15"/>
      <c r="E506" s="13">
        <f t="shared" si="15"/>
        <v>0</v>
      </c>
    </row>
    <row r="507" s="1" customFormat="1" ht="20.25" hidden="1" spans="1:5">
      <c r="A507" s="9">
        <v>2070199</v>
      </c>
      <c r="B507" s="9" t="s">
        <v>349</v>
      </c>
      <c r="C507" s="15"/>
      <c r="D507" s="15"/>
      <c r="E507" s="13">
        <f t="shared" si="15"/>
        <v>0</v>
      </c>
    </row>
    <row r="508" s="1" customFormat="1" ht="20.25" hidden="1" spans="1:5">
      <c r="A508" s="9">
        <v>20702</v>
      </c>
      <c r="B508" s="11" t="s">
        <v>350</v>
      </c>
      <c r="C508" s="17">
        <f>SUM(C509:C515)</f>
        <v>0</v>
      </c>
      <c r="D508" s="17">
        <f>SUM(D509:D515)</f>
        <v>0</v>
      </c>
      <c r="E508" s="13">
        <f t="shared" si="15"/>
        <v>0</v>
      </c>
    </row>
    <row r="509" s="1" customFormat="1" ht="20.25" hidden="1" spans="1:5">
      <c r="A509" s="9">
        <v>2070201</v>
      </c>
      <c r="B509" s="9" t="s">
        <v>10</v>
      </c>
      <c r="C509" s="15"/>
      <c r="D509" s="15"/>
      <c r="E509" s="13">
        <f t="shared" si="15"/>
        <v>0</v>
      </c>
    </row>
    <row r="510" s="1" customFormat="1" ht="20.25" hidden="1" spans="1:5">
      <c r="A510" s="9">
        <v>2070202</v>
      </c>
      <c r="B510" s="9" t="s">
        <v>11</v>
      </c>
      <c r="C510" s="15"/>
      <c r="D510" s="15"/>
      <c r="E510" s="13">
        <f t="shared" si="15"/>
        <v>0</v>
      </c>
    </row>
    <row r="511" s="1" customFormat="1" ht="20.25" hidden="1" spans="1:5">
      <c r="A511" s="9">
        <v>2070203</v>
      </c>
      <c r="B511" s="9" t="s">
        <v>12</v>
      </c>
      <c r="C511" s="15"/>
      <c r="D511" s="15"/>
      <c r="E511" s="13">
        <f t="shared" si="15"/>
        <v>0</v>
      </c>
    </row>
    <row r="512" s="1" customFormat="1" ht="20.25" hidden="1" spans="1:5">
      <c r="A512" s="9">
        <v>2070204</v>
      </c>
      <c r="B512" s="9" t="s">
        <v>351</v>
      </c>
      <c r="C512" s="15"/>
      <c r="D512" s="15"/>
      <c r="E512" s="13">
        <f t="shared" si="15"/>
        <v>0</v>
      </c>
    </row>
    <row r="513" s="1" customFormat="1" ht="20.25" hidden="1" spans="1:5">
      <c r="A513" s="9">
        <v>2070205</v>
      </c>
      <c r="B513" s="9" t="s">
        <v>352</v>
      </c>
      <c r="C513" s="15"/>
      <c r="D513" s="15"/>
      <c r="E513" s="13">
        <f t="shared" si="15"/>
        <v>0</v>
      </c>
    </row>
    <row r="514" s="1" customFormat="1" ht="20.25" hidden="1" spans="1:5">
      <c r="A514" s="9">
        <v>2070206</v>
      </c>
      <c r="B514" s="9" t="s">
        <v>353</v>
      </c>
      <c r="C514" s="15"/>
      <c r="D514" s="15"/>
      <c r="E514" s="13">
        <f t="shared" si="15"/>
        <v>0</v>
      </c>
    </row>
    <row r="515" s="1" customFormat="1" ht="20.25" hidden="1" spans="1:5">
      <c r="A515" s="9">
        <v>2070299</v>
      </c>
      <c r="B515" s="9" t="s">
        <v>354</v>
      </c>
      <c r="C515" s="15"/>
      <c r="D515" s="15"/>
      <c r="E515" s="13">
        <f t="shared" si="15"/>
        <v>0</v>
      </c>
    </row>
    <row r="516" s="1" customFormat="1" ht="20.25" hidden="1" spans="1:5">
      <c r="A516" s="9">
        <v>20703</v>
      </c>
      <c r="B516" s="11" t="s">
        <v>355</v>
      </c>
      <c r="C516" s="17">
        <f>SUM(C517:C526)</f>
        <v>0</v>
      </c>
      <c r="D516" s="17">
        <f>SUM(D517:D526)</f>
        <v>0</v>
      </c>
      <c r="E516" s="13">
        <f t="shared" si="15"/>
        <v>0</v>
      </c>
    </row>
    <row r="517" s="1" customFormat="1" ht="20.25" hidden="1" spans="1:5">
      <c r="A517" s="9">
        <v>2070301</v>
      </c>
      <c r="B517" s="9" t="s">
        <v>10</v>
      </c>
      <c r="C517" s="15"/>
      <c r="D517" s="15"/>
      <c r="E517" s="13">
        <f t="shared" si="15"/>
        <v>0</v>
      </c>
    </row>
    <row r="518" s="1" customFormat="1" ht="20.25" hidden="1" spans="1:5">
      <c r="A518" s="9">
        <v>2070302</v>
      </c>
      <c r="B518" s="9" t="s">
        <v>11</v>
      </c>
      <c r="C518" s="15"/>
      <c r="D518" s="15"/>
      <c r="E518" s="13">
        <f t="shared" si="15"/>
        <v>0</v>
      </c>
    </row>
    <row r="519" s="1" customFormat="1" ht="20.25" hidden="1" spans="1:5">
      <c r="A519" s="9">
        <v>2070303</v>
      </c>
      <c r="B519" s="9" t="s">
        <v>12</v>
      </c>
      <c r="C519" s="15"/>
      <c r="D519" s="15"/>
      <c r="E519" s="13">
        <f t="shared" si="15"/>
        <v>0</v>
      </c>
    </row>
    <row r="520" s="1" customFormat="1" ht="20.25" hidden="1" spans="1:5">
      <c r="A520" s="9">
        <v>2070304</v>
      </c>
      <c r="B520" s="9" t="s">
        <v>356</v>
      </c>
      <c r="C520" s="15"/>
      <c r="D520" s="15"/>
      <c r="E520" s="13">
        <f t="shared" si="15"/>
        <v>0</v>
      </c>
    </row>
    <row r="521" s="1" customFormat="1" ht="20.25" hidden="1" spans="1:5">
      <c r="A521" s="9">
        <v>2070305</v>
      </c>
      <c r="B521" s="9" t="s">
        <v>357</v>
      </c>
      <c r="C521" s="15"/>
      <c r="D521" s="15"/>
      <c r="E521" s="13">
        <f t="shared" si="15"/>
        <v>0</v>
      </c>
    </row>
    <row r="522" s="1" customFormat="1" ht="20.25" hidden="1" spans="1:5">
      <c r="A522" s="9">
        <v>2070306</v>
      </c>
      <c r="B522" s="9" t="s">
        <v>358</v>
      </c>
      <c r="C522" s="15"/>
      <c r="D522" s="15"/>
      <c r="E522" s="13">
        <f t="shared" si="15"/>
        <v>0</v>
      </c>
    </row>
    <row r="523" s="1" customFormat="1" ht="20.25" hidden="1" spans="1:5">
      <c r="A523" s="9">
        <v>2070307</v>
      </c>
      <c r="B523" s="9" t="s">
        <v>359</v>
      </c>
      <c r="C523" s="15"/>
      <c r="D523" s="15"/>
      <c r="E523" s="13">
        <f t="shared" si="15"/>
        <v>0</v>
      </c>
    </row>
    <row r="524" s="1" customFormat="1" ht="20.25" hidden="1" spans="1:5">
      <c r="A524" s="9">
        <v>2070308</v>
      </c>
      <c r="B524" s="9" t="s">
        <v>360</v>
      </c>
      <c r="C524" s="15"/>
      <c r="D524" s="15"/>
      <c r="E524" s="13">
        <f t="shared" si="15"/>
        <v>0</v>
      </c>
    </row>
    <row r="525" s="1" customFormat="1" ht="20.25" hidden="1" spans="1:5">
      <c r="A525" s="9">
        <v>2070309</v>
      </c>
      <c r="B525" s="9" t="s">
        <v>361</v>
      </c>
      <c r="C525" s="15"/>
      <c r="D525" s="15"/>
      <c r="E525" s="13">
        <f t="shared" si="15"/>
        <v>0</v>
      </c>
    </row>
    <row r="526" s="1" customFormat="1" ht="20.25" hidden="1" spans="1:5">
      <c r="A526" s="9">
        <v>2070399</v>
      </c>
      <c r="B526" s="9" t="s">
        <v>362</v>
      </c>
      <c r="C526" s="15"/>
      <c r="D526" s="15"/>
      <c r="E526" s="13">
        <f t="shared" si="15"/>
        <v>0</v>
      </c>
    </row>
    <row r="527" s="1" customFormat="1" ht="20.25" hidden="1" spans="1:5">
      <c r="A527" s="9">
        <v>20706</v>
      </c>
      <c r="B527" s="19" t="s">
        <v>363</v>
      </c>
      <c r="C527" s="17">
        <f>SUM(C528:C535)</f>
        <v>0</v>
      </c>
      <c r="D527" s="17">
        <f>SUM(D528:D535)</f>
        <v>0</v>
      </c>
      <c r="E527" s="13">
        <f t="shared" si="15"/>
        <v>0</v>
      </c>
    </row>
    <row r="528" s="1" customFormat="1" ht="20.25" hidden="1" spans="1:5">
      <c r="A528" s="9">
        <v>2070601</v>
      </c>
      <c r="B528" s="20" t="s">
        <v>10</v>
      </c>
      <c r="C528" s="15"/>
      <c r="D528" s="15"/>
      <c r="E528" s="13">
        <f t="shared" si="15"/>
        <v>0</v>
      </c>
    </row>
    <row r="529" s="1" customFormat="1" ht="20.25" hidden="1" spans="1:5">
      <c r="A529" s="9">
        <v>2070602</v>
      </c>
      <c r="B529" s="20" t="s">
        <v>11</v>
      </c>
      <c r="C529" s="15"/>
      <c r="D529" s="15"/>
      <c r="E529" s="13">
        <f t="shared" si="15"/>
        <v>0</v>
      </c>
    </row>
    <row r="530" s="1" customFormat="1" ht="20.25" hidden="1" spans="1:5">
      <c r="A530" s="9">
        <v>2070603</v>
      </c>
      <c r="B530" s="20" t="s">
        <v>12</v>
      </c>
      <c r="C530" s="15"/>
      <c r="D530" s="15"/>
      <c r="E530" s="13">
        <f t="shared" si="15"/>
        <v>0</v>
      </c>
    </row>
    <row r="531" s="1" customFormat="1" ht="20.25" hidden="1" spans="1:5">
      <c r="A531" s="9">
        <v>2070604</v>
      </c>
      <c r="B531" s="20" t="s">
        <v>364</v>
      </c>
      <c r="C531" s="15"/>
      <c r="D531" s="15"/>
      <c r="E531" s="13">
        <f t="shared" si="15"/>
        <v>0</v>
      </c>
    </row>
    <row r="532" s="1" customFormat="1" ht="20.25" hidden="1" spans="1:5">
      <c r="A532" s="9">
        <v>2070605</v>
      </c>
      <c r="B532" s="20" t="s">
        <v>365</v>
      </c>
      <c r="C532" s="15"/>
      <c r="D532" s="15"/>
      <c r="E532" s="13">
        <f t="shared" si="15"/>
        <v>0</v>
      </c>
    </row>
    <row r="533" s="1" customFormat="1" ht="20.25" hidden="1" spans="1:5">
      <c r="A533" s="9">
        <v>2070606</v>
      </c>
      <c r="B533" s="20" t="s">
        <v>366</v>
      </c>
      <c r="C533" s="15"/>
      <c r="D533" s="15"/>
      <c r="E533" s="13">
        <f t="shared" si="15"/>
        <v>0</v>
      </c>
    </row>
    <row r="534" s="1" customFormat="1" ht="20.25" hidden="1" spans="1:5">
      <c r="A534" s="9">
        <v>2070607</v>
      </c>
      <c r="B534" s="20" t="s">
        <v>367</v>
      </c>
      <c r="C534" s="15"/>
      <c r="D534" s="15"/>
      <c r="E534" s="13">
        <f t="shared" si="15"/>
        <v>0</v>
      </c>
    </row>
    <row r="535" s="1" customFormat="1" ht="20.25" hidden="1" spans="1:5">
      <c r="A535" s="9">
        <v>2070699</v>
      </c>
      <c r="B535" s="20" t="s">
        <v>368</v>
      </c>
      <c r="C535" s="15"/>
      <c r="D535" s="15"/>
      <c r="E535" s="13">
        <f t="shared" si="15"/>
        <v>0</v>
      </c>
    </row>
    <row r="536" s="1" customFormat="1" ht="20.25" hidden="1" spans="1:5">
      <c r="A536" s="9">
        <v>20708</v>
      </c>
      <c r="B536" s="19" t="s">
        <v>369</v>
      </c>
      <c r="C536" s="17">
        <f>SUM(C537:C543)</f>
        <v>0</v>
      </c>
      <c r="D536" s="17">
        <f>SUM(D537:D543)</f>
        <v>0</v>
      </c>
      <c r="E536" s="13">
        <f t="shared" si="15"/>
        <v>0</v>
      </c>
    </row>
    <row r="537" s="1" customFormat="1" ht="20.25" hidden="1" spans="1:5">
      <c r="A537" s="9">
        <v>2070801</v>
      </c>
      <c r="B537" s="20" t="s">
        <v>10</v>
      </c>
      <c r="C537" s="15"/>
      <c r="D537" s="15"/>
      <c r="E537" s="13">
        <f t="shared" si="15"/>
        <v>0</v>
      </c>
    </row>
    <row r="538" s="1" customFormat="1" ht="20.25" hidden="1" spans="1:5">
      <c r="A538" s="9">
        <v>2070802</v>
      </c>
      <c r="B538" s="20" t="s">
        <v>11</v>
      </c>
      <c r="C538" s="15"/>
      <c r="D538" s="15"/>
      <c r="E538" s="13">
        <f t="shared" si="15"/>
        <v>0</v>
      </c>
    </row>
    <row r="539" s="1" customFormat="1" ht="20.25" hidden="1" spans="1:5">
      <c r="A539" s="9">
        <v>2070803</v>
      </c>
      <c r="B539" s="20" t="s">
        <v>12</v>
      </c>
      <c r="C539" s="15"/>
      <c r="D539" s="15"/>
      <c r="E539" s="13">
        <f t="shared" si="15"/>
        <v>0</v>
      </c>
    </row>
    <row r="540" s="3" customFormat="1" ht="20.25" hidden="1" spans="1:5">
      <c r="A540" s="9">
        <v>2070806</v>
      </c>
      <c r="B540" s="20" t="s">
        <v>370</v>
      </c>
      <c r="C540" s="15"/>
      <c r="D540" s="15"/>
      <c r="E540" s="13">
        <f t="shared" si="15"/>
        <v>0</v>
      </c>
    </row>
    <row r="541" s="1" customFormat="1" ht="20.25" hidden="1" spans="1:5">
      <c r="A541" s="9">
        <v>2070807</v>
      </c>
      <c r="B541" s="20" t="s">
        <v>371</v>
      </c>
      <c r="C541" s="15"/>
      <c r="D541" s="15"/>
      <c r="E541" s="13">
        <f t="shared" si="15"/>
        <v>0</v>
      </c>
    </row>
    <row r="542" s="1" customFormat="1" ht="20.25" hidden="1" spans="1:5">
      <c r="A542" s="9">
        <v>2070808</v>
      </c>
      <c r="B542" s="20" t="s">
        <v>372</v>
      </c>
      <c r="C542" s="15"/>
      <c r="D542" s="15"/>
      <c r="E542" s="13">
        <f t="shared" si="15"/>
        <v>0</v>
      </c>
    </row>
    <row r="543" s="1" customFormat="1" ht="20.25" hidden="1" spans="1:5">
      <c r="A543" s="9">
        <v>2070899</v>
      </c>
      <c r="B543" s="20" t="s">
        <v>373</v>
      </c>
      <c r="C543" s="15"/>
      <c r="D543" s="15"/>
      <c r="E543" s="13">
        <f t="shared" si="15"/>
        <v>0</v>
      </c>
    </row>
    <row r="544" s="1" customFormat="1" spans="1:5">
      <c r="A544" s="9">
        <v>20799</v>
      </c>
      <c r="B544" s="11" t="s">
        <v>374</v>
      </c>
      <c r="C544" s="10">
        <f>'[2]年初预算支出表 (2)'!C543/10000</f>
        <v>0</v>
      </c>
      <c r="D544" s="10">
        <f>'[2]年初预算支出表 (2)'!D543/10000</f>
        <v>18</v>
      </c>
      <c r="E544" s="10">
        <f>'[2]年初预算支出表 (2)'!E543/10000</f>
        <v>18</v>
      </c>
    </row>
    <row r="545" s="1" customFormat="1" ht="20.25" hidden="1" spans="1:5">
      <c r="A545" s="9">
        <v>2079902</v>
      </c>
      <c r="B545" s="9" t="s">
        <v>375</v>
      </c>
      <c r="C545" s="15"/>
      <c r="D545" s="15"/>
      <c r="E545" s="13">
        <f t="shared" ref="E545:E567" si="16">C545+D545</f>
        <v>0</v>
      </c>
    </row>
    <row r="546" s="1" customFormat="1" ht="20.25" hidden="1" spans="1:5">
      <c r="A546" s="9">
        <v>2079903</v>
      </c>
      <c r="B546" s="9" t="s">
        <v>376</v>
      </c>
      <c r="C546" s="15"/>
      <c r="D546" s="15"/>
      <c r="E546" s="13">
        <f t="shared" si="16"/>
        <v>0</v>
      </c>
    </row>
    <row r="547" s="1" customFormat="1" spans="1:5">
      <c r="A547" s="9">
        <v>2079999</v>
      </c>
      <c r="B547" s="9" t="s">
        <v>377</v>
      </c>
      <c r="C547" s="10">
        <f>'[2]年初预算支出表 (2)'!C546/10000</f>
        <v>0</v>
      </c>
      <c r="D547" s="10">
        <f>'[2]年初预算支出表 (2)'!D546/10000</f>
        <v>18</v>
      </c>
      <c r="E547" s="10">
        <f>'[2]年初预算支出表 (2)'!E546/10000</f>
        <v>18</v>
      </c>
    </row>
    <row r="548" s="1" customFormat="1" spans="1:5">
      <c r="A548" s="9">
        <v>208</v>
      </c>
      <c r="B548" s="11" t="s">
        <v>378</v>
      </c>
      <c r="C548" s="10">
        <f>'[2]年初预算支出表 (2)'!C547/10000</f>
        <v>151.985365</v>
      </c>
      <c r="D548" s="10">
        <f>'[2]年初预算支出表 (2)'!D547/10000</f>
        <v>30.092639</v>
      </c>
      <c r="E548" s="10">
        <f>'[2]年初预算支出表 (2)'!E547/10000</f>
        <v>182.078004</v>
      </c>
    </row>
    <row r="549" s="1" customFormat="1" ht="20.25" hidden="1" spans="1:5">
      <c r="A549" s="9">
        <v>20801</v>
      </c>
      <c r="B549" s="11" t="s">
        <v>379</v>
      </c>
      <c r="C549" s="17">
        <f>SUM(C550:C567)</f>
        <v>0</v>
      </c>
      <c r="D549" s="17">
        <f>SUM(D550:D567)</f>
        <v>0</v>
      </c>
      <c r="E549" s="13">
        <f t="shared" si="16"/>
        <v>0</v>
      </c>
    </row>
    <row r="550" s="1" customFormat="1" ht="20.25" hidden="1" spans="1:5">
      <c r="A550" s="9">
        <v>2080101</v>
      </c>
      <c r="B550" s="9" t="s">
        <v>10</v>
      </c>
      <c r="C550" s="15"/>
      <c r="D550" s="15"/>
      <c r="E550" s="13">
        <f t="shared" si="16"/>
        <v>0</v>
      </c>
    </row>
    <row r="551" s="1" customFormat="1" ht="20.25" hidden="1" spans="1:5">
      <c r="A551" s="9">
        <v>2080102</v>
      </c>
      <c r="B551" s="9" t="s">
        <v>11</v>
      </c>
      <c r="C551" s="15"/>
      <c r="D551" s="15"/>
      <c r="E551" s="13">
        <f t="shared" si="16"/>
        <v>0</v>
      </c>
    </row>
    <row r="552" s="1" customFormat="1" ht="20.25" hidden="1" spans="1:5">
      <c r="A552" s="9">
        <v>2080103</v>
      </c>
      <c r="B552" s="9" t="s">
        <v>12</v>
      </c>
      <c r="C552" s="15"/>
      <c r="D552" s="15"/>
      <c r="E552" s="13">
        <f t="shared" si="16"/>
        <v>0</v>
      </c>
    </row>
    <row r="553" s="1" customFormat="1" ht="20.25" hidden="1" spans="1:5">
      <c r="A553" s="9">
        <v>2080104</v>
      </c>
      <c r="B553" s="9" t="s">
        <v>380</v>
      </c>
      <c r="C553" s="15"/>
      <c r="D553" s="15"/>
      <c r="E553" s="13">
        <f t="shared" si="16"/>
        <v>0</v>
      </c>
    </row>
    <row r="554" s="1" customFormat="1" ht="20.25" hidden="1" spans="1:5">
      <c r="A554" s="9">
        <v>2080105</v>
      </c>
      <c r="B554" s="9" t="s">
        <v>381</v>
      </c>
      <c r="C554" s="15"/>
      <c r="D554" s="15"/>
      <c r="E554" s="13">
        <f t="shared" si="16"/>
        <v>0</v>
      </c>
    </row>
    <row r="555" s="1" customFormat="1" ht="20.25" hidden="1" spans="1:5">
      <c r="A555" s="9">
        <v>2080106</v>
      </c>
      <c r="B555" s="9" t="s">
        <v>382</v>
      </c>
      <c r="C555" s="15"/>
      <c r="D555" s="15"/>
      <c r="E555" s="13">
        <f t="shared" si="16"/>
        <v>0</v>
      </c>
    </row>
    <row r="556" s="1" customFormat="1" ht="20.25" hidden="1" spans="1:5">
      <c r="A556" s="9">
        <v>2080107</v>
      </c>
      <c r="B556" s="9" t="s">
        <v>383</v>
      </c>
      <c r="C556" s="15"/>
      <c r="D556" s="15"/>
      <c r="E556" s="13">
        <f t="shared" si="16"/>
        <v>0</v>
      </c>
    </row>
    <row r="557" s="1" customFormat="1" ht="20.25" hidden="1" spans="1:5">
      <c r="A557" s="9">
        <v>2080108</v>
      </c>
      <c r="B557" s="9" t="s">
        <v>51</v>
      </c>
      <c r="C557" s="15"/>
      <c r="D557" s="15"/>
      <c r="E557" s="13">
        <f t="shared" si="16"/>
        <v>0</v>
      </c>
    </row>
    <row r="558" s="1" customFormat="1" ht="20.25" hidden="1" spans="1:5">
      <c r="A558" s="9">
        <v>2080109</v>
      </c>
      <c r="B558" s="9" t="s">
        <v>384</v>
      </c>
      <c r="C558" s="15"/>
      <c r="D558" s="15"/>
      <c r="E558" s="13">
        <f t="shared" si="16"/>
        <v>0</v>
      </c>
    </row>
    <row r="559" s="1" customFormat="1" ht="20.25" hidden="1" spans="1:5">
      <c r="A559" s="9">
        <v>2080110</v>
      </c>
      <c r="B559" s="9" t="s">
        <v>385</v>
      </c>
      <c r="C559" s="15"/>
      <c r="D559" s="15"/>
      <c r="E559" s="13">
        <f t="shared" si="16"/>
        <v>0</v>
      </c>
    </row>
    <row r="560" s="1" customFormat="1" ht="20.25" hidden="1" spans="1:5">
      <c r="A560" s="9">
        <v>2080111</v>
      </c>
      <c r="B560" s="9" t="s">
        <v>386</v>
      </c>
      <c r="C560" s="15"/>
      <c r="D560" s="15"/>
      <c r="E560" s="13">
        <f t="shared" si="16"/>
        <v>0</v>
      </c>
    </row>
    <row r="561" s="1" customFormat="1" ht="20.25" hidden="1" spans="1:5">
      <c r="A561" s="9">
        <v>2080112</v>
      </c>
      <c r="B561" s="9" t="s">
        <v>387</v>
      </c>
      <c r="C561" s="15"/>
      <c r="D561" s="15"/>
      <c r="E561" s="13">
        <f t="shared" si="16"/>
        <v>0</v>
      </c>
    </row>
    <row r="562" s="1" customFormat="1" ht="20.25" hidden="1" spans="1:5">
      <c r="A562" s="9">
        <v>2080113</v>
      </c>
      <c r="B562" s="9" t="s">
        <v>388</v>
      </c>
      <c r="C562" s="15"/>
      <c r="D562" s="15"/>
      <c r="E562" s="13">
        <f t="shared" si="16"/>
        <v>0</v>
      </c>
    </row>
    <row r="563" s="1" customFormat="1" ht="20.25" hidden="1" spans="1:5">
      <c r="A563" s="9">
        <v>2080114</v>
      </c>
      <c r="B563" s="9" t="s">
        <v>389</v>
      </c>
      <c r="C563" s="15"/>
      <c r="D563" s="15"/>
      <c r="E563" s="13">
        <f t="shared" si="16"/>
        <v>0</v>
      </c>
    </row>
    <row r="564" s="1" customFormat="1" ht="20.25" hidden="1" spans="1:5">
      <c r="A564" s="9">
        <v>2080115</v>
      </c>
      <c r="B564" s="9" t="s">
        <v>390</v>
      </c>
      <c r="C564" s="15"/>
      <c r="D564" s="15"/>
      <c r="E564" s="13">
        <f t="shared" si="16"/>
        <v>0</v>
      </c>
    </row>
    <row r="565" s="1" customFormat="1" ht="20.25" hidden="1" spans="1:5">
      <c r="A565" s="9">
        <v>2080116</v>
      </c>
      <c r="B565" s="9" t="s">
        <v>391</v>
      </c>
      <c r="C565" s="15"/>
      <c r="D565" s="15"/>
      <c r="E565" s="13">
        <f t="shared" si="16"/>
        <v>0</v>
      </c>
    </row>
    <row r="566" s="1" customFormat="1" ht="20.25" hidden="1" spans="1:5">
      <c r="A566" s="9">
        <v>2080150</v>
      </c>
      <c r="B566" s="9" t="s">
        <v>19</v>
      </c>
      <c r="C566" s="15"/>
      <c r="D566" s="15"/>
      <c r="E566" s="13">
        <f t="shared" si="16"/>
        <v>0</v>
      </c>
    </row>
    <row r="567" s="1" customFormat="1" ht="20.25" hidden="1" spans="1:5">
      <c r="A567" s="9">
        <v>2080199</v>
      </c>
      <c r="B567" s="9" t="s">
        <v>392</v>
      </c>
      <c r="C567" s="15"/>
      <c r="D567" s="15"/>
      <c r="E567" s="13">
        <f t="shared" si="16"/>
        <v>0</v>
      </c>
    </row>
    <row r="568" s="1" customFormat="1" spans="1:5">
      <c r="A568" s="9">
        <v>20802</v>
      </c>
      <c r="B568" s="11" t="s">
        <v>393</v>
      </c>
      <c r="C568" s="10">
        <f>'[2]年初预算支出表 (2)'!C567/10000</f>
        <v>0</v>
      </c>
      <c r="D568" s="10">
        <f>'[2]年初预算支出表 (2)'!D567/10000</f>
        <v>1.0396</v>
      </c>
      <c r="E568" s="10">
        <f>'[2]年初预算支出表 (2)'!E567/10000</f>
        <v>1.0396</v>
      </c>
    </row>
    <row r="569" s="1" customFormat="1" ht="20.25" hidden="1" spans="1:5">
      <c r="A569" s="9">
        <v>2080201</v>
      </c>
      <c r="B569" s="9" t="s">
        <v>10</v>
      </c>
      <c r="C569" s="15"/>
      <c r="D569" s="15"/>
      <c r="E569" s="13">
        <f t="shared" ref="E569:E574" si="17">C569+D569</f>
        <v>0</v>
      </c>
    </row>
    <row r="570" s="1" customFormat="1" ht="20.25" hidden="1" spans="1:5">
      <c r="A570" s="9">
        <v>2080202</v>
      </c>
      <c r="B570" s="9" t="s">
        <v>11</v>
      </c>
      <c r="C570" s="15"/>
      <c r="D570" s="15"/>
      <c r="E570" s="13">
        <f t="shared" si="17"/>
        <v>0</v>
      </c>
    </row>
    <row r="571" s="1" customFormat="1" ht="20.25" hidden="1" spans="1:5">
      <c r="A571" s="9">
        <v>2080203</v>
      </c>
      <c r="B571" s="9" t="s">
        <v>12</v>
      </c>
      <c r="C571" s="15"/>
      <c r="D571" s="15"/>
      <c r="E571" s="13">
        <f t="shared" si="17"/>
        <v>0</v>
      </c>
    </row>
    <row r="572" s="1" customFormat="1" ht="20.25" hidden="1" spans="1:5">
      <c r="A572" s="9">
        <v>2080206</v>
      </c>
      <c r="B572" s="9" t="s">
        <v>394</v>
      </c>
      <c r="C572" s="15"/>
      <c r="D572" s="15"/>
      <c r="E572" s="13">
        <f t="shared" si="17"/>
        <v>0</v>
      </c>
    </row>
    <row r="573" s="1" customFormat="1" ht="20.25" hidden="1" spans="1:5">
      <c r="A573" s="9">
        <v>2080207</v>
      </c>
      <c r="B573" s="9" t="s">
        <v>395</v>
      </c>
      <c r="C573" s="15"/>
      <c r="D573" s="15"/>
      <c r="E573" s="13">
        <f t="shared" si="17"/>
        <v>0</v>
      </c>
    </row>
    <row r="574" s="1" customFormat="1" ht="20.25" hidden="1" spans="1:5">
      <c r="A574" s="9">
        <v>2080208</v>
      </c>
      <c r="B574" s="9" t="s">
        <v>396</v>
      </c>
      <c r="C574" s="15"/>
      <c r="D574" s="15"/>
      <c r="E574" s="13">
        <f t="shared" si="17"/>
        <v>0</v>
      </c>
    </row>
    <row r="575" s="1" customFormat="1" spans="1:5">
      <c r="A575" s="9">
        <v>2080299</v>
      </c>
      <c r="B575" s="9" t="s">
        <v>397</v>
      </c>
      <c r="C575" s="10">
        <f>'[2]年初预算支出表 (2)'!C574/10000</f>
        <v>0</v>
      </c>
      <c r="D575" s="10">
        <f>'[2]年初预算支出表 (2)'!D574/10000</f>
        <v>1.0396</v>
      </c>
      <c r="E575" s="10">
        <f>'[2]年初预算支出表 (2)'!E574/10000</f>
        <v>1.0396</v>
      </c>
    </row>
    <row r="576" s="1" customFormat="1" ht="20.25" hidden="1" spans="1:5">
      <c r="A576" s="9">
        <v>20804</v>
      </c>
      <c r="B576" s="11" t="s">
        <v>398</v>
      </c>
      <c r="C576" s="17">
        <f>C577</f>
        <v>0</v>
      </c>
      <c r="D576" s="17">
        <f>D577</f>
        <v>0</v>
      </c>
      <c r="E576" s="13">
        <f t="shared" ref="E576:E581" si="18">C576+D576</f>
        <v>0</v>
      </c>
    </row>
    <row r="577" s="1" customFormat="1" ht="20.25" hidden="1" spans="1:5">
      <c r="A577" s="9">
        <v>2080402</v>
      </c>
      <c r="B577" s="9" t="s">
        <v>399</v>
      </c>
      <c r="C577" s="15"/>
      <c r="D577" s="15"/>
      <c r="E577" s="13">
        <f t="shared" si="18"/>
        <v>0</v>
      </c>
    </row>
    <row r="578" s="1" customFormat="1" spans="1:5">
      <c r="A578" s="9">
        <v>20805</v>
      </c>
      <c r="B578" s="11" t="s">
        <v>400</v>
      </c>
      <c r="C578" s="10">
        <f>'[2]年初预算支出表 (2)'!C577/10000</f>
        <v>151.3078</v>
      </c>
      <c r="D578" s="10">
        <f>'[2]年初预算支出表 (2)'!D577/10000</f>
        <v>0</v>
      </c>
      <c r="E578" s="10">
        <f>'[2]年初预算支出表 (2)'!E577/10000</f>
        <v>151.3078</v>
      </c>
    </row>
    <row r="579" s="1" customFormat="1" ht="20.25" hidden="1" spans="1:5">
      <c r="A579" s="9">
        <v>2080501</v>
      </c>
      <c r="B579" s="9" t="s">
        <v>401</v>
      </c>
      <c r="C579" s="15"/>
      <c r="D579" s="15"/>
      <c r="E579" s="13">
        <f t="shared" si="18"/>
        <v>0</v>
      </c>
    </row>
    <row r="580" s="1" customFormat="1" ht="20.25" hidden="1" spans="1:5">
      <c r="A580" s="9">
        <v>2080502</v>
      </c>
      <c r="B580" s="9" t="s">
        <v>402</v>
      </c>
      <c r="C580" s="15"/>
      <c r="D580" s="15"/>
      <c r="E580" s="13">
        <f t="shared" si="18"/>
        <v>0</v>
      </c>
    </row>
    <row r="581" s="1" customFormat="1" ht="20.25" hidden="1" spans="1:5">
      <c r="A581" s="9">
        <v>2080503</v>
      </c>
      <c r="B581" s="9" t="s">
        <v>403</v>
      </c>
      <c r="C581" s="15"/>
      <c r="D581" s="15"/>
      <c r="E581" s="13">
        <f t="shared" si="18"/>
        <v>0</v>
      </c>
    </row>
    <row r="582" s="1" customFormat="1" spans="1:5">
      <c r="A582" s="9">
        <v>2080505</v>
      </c>
      <c r="B582" s="9" t="s">
        <v>404</v>
      </c>
      <c r="C582" s="10">
        <f>'[2]年初预算支出表 (2)'!C581/10000</f>
        <v>124.2052</v>
      </c>
      <c r="D582" s="10">
        <f>'[2]年初预算支出表 (2)'!D581/10000</f>
        <v>0</v>
      </c>
      <c r="E582" s="10">
        <f>'[2]年初预算支出表 (2)'!E581/10000</f>
        <v>124.2052</v>
      </c>
    </row>
    <row r="583" s="1" customFormat="1" spans="1:5">
      <c r="A583" s="9">
        <v>2080506</v>
      </c>
      <c r="B583" s="9" t="s">
        <v>405</v>
      </c>
      <c r="C583" s="10">
        <f>'[2]年初预算支出表 (2)'!C582/10000</f>
        <v>27.1026</v>
      </c>
      <c r="D583" s="10">
        <f>'[2]年初预算支出表 (2)'!D582/10000</f>
        <v>0</v>
      </c>
      <c r="E583" s="10">
        <f>'[2]年初预算支出表 (2)'!E582/10000</f>
        <v>27.1026</v>
      </c>
    </row>
    <row r="584" s="1" customFormat="1" ht="20.25" hidden="1" spans="1:5">
      <c r="A584" s="9">
        <v>2080507</v>
      </c>
      <c r="B584" s="9" t="s">
        <v>406</v>
      </c>
      <c r="C584" s="15"/>
      <c r="D584" s="15"/>
      <c r="E584" s="13">
        <f t="shared" ref="E584:E600" si="19">C584+D584</f>
        <v>0</v>
      </c>
    </row>
    <row r="585" s="1" customFormat="1" ht="20.25" hidden="1" spans="1:5">
      <c r="A585" s="9">
        <v>2080508</v>
      </c>
      <c r="B585" s="9" t="s">
        <v>407</v>
      </c>
      <c r="C585" s="15"/>
      <c r="D585" s="15"/>
      <c r="E585" s="13">
        <f t="shared" si="19"/>
        <v>0</v>
      </c>
    </row>
    <row r="586" s="1" customFormat="1" ht="20.25" hidden="1" spans="1:5">
      <c r="A586" s="9">
        <v>2080599</v>
      </c>
      <c r="B586" s="9" t="s">
        <v>408</v>
      </c>
      <c r="C586" s="15"/>
      <c r="D586" s="15"/>
      <c r="E586" s="13">
        <f t="shared" si="19"/>
        <v>0</v>
      </c>
    </row>
    <row r="587" s="1" customFormat="1" ht="20.25" hidden="1" spans="1:5">
      <c r="A587" s="9">
        <v>20806</v>
      </c>
      <c r="B587" s="11" t="s">
        <v>409</v>
      </c>
      <c r="C587" s="17">
        <f>SUM(C588:C590)</f>
        <v>0</v>
      </c>
      <c r="D587" s="17">
        <f>SUM(D588:D590)</f>
        <v>0</v>
      </c>
      <c r="E587" s="13">
        <f t="shared" si="19"/>
        <v>0</v>
      </c>
    </row>
    <row r="588" s="1" customFormat="1" ht="20.25" hidden="1" spans="1:5">
      <c r="A588" s="9">
        <v>2080601</v>
      </c>
      <c r="B588" s="9" t="s">
        <v>410</v>
      </c>
      <c r="C588" s="15"/>
      <c r="D588" s="15"/>
      <c r="E588" s="13">
        <f t="shared" si="19"/>
        <v>0</v>
      </c>
    </row>
    <row r="589" s="1" customFormat="1" ht="20.25" hidden="1" spans="1:5">
      <c r="A589" s="9">
        <v>2080602</v>
      </c>
      <c r="B589" s="9" t="s">
        <v>411</v>
      </c>
      <c r="C589" s="15"/>
      <c r="D589" s="15"/>
      <c r="E589" s="13">
        <f t="shared" si="19"/>
        <v>0</v>
      </c>
    </row>
    <row r="590" s="1" customFormat="1" ht="20.25" hidden="1" spans="1:5">
      <c r="A590" s="9">
        <v>2080699</v>
      </c>
      <c r="B590" s="9" t="s">
        <v>412</v>
      </c>
      <c r="C590" s="15"/>
      <c r="D590" s="15"/>
      <c r="E590" s="13">
        <f t="shared" si="19"/>
        <v>0</v>
      </c>
    </row>
    <row r="591" s="1" customFormat="1" ht="20.25" hidden="1" spans="1:5">
      <c r="A591" s="9">
        <v>20807</v>
      </c>
      <c r="B591" s="11" t="s">
        <v>413</v>
      </c>
      <c r="C591" s="17">
        <f>SUM(C592:C600)</f>
        <v>0</v>
      </c>
      <c r="D591" s="17">
        <f>SUM(D592:D600)</f>
        <v>0</v>
      </c>
      <c r="E591" s="13">
        <f t="shared" si="19"/>
        <v>0</v>
      </c>
    </row>
    <row r="592" s="1" customFormat="1" ht="20.25" hidden="1" spans="1:5">
      <c r="A592" s="9">
        <v>2080701</v>
      </c>
      <c r="B592" s="9" t="s">
        <v>414</v>
      </c>
      <c r="C592" s="15"/>
      <c r="D592" s="15"/>
      <c r="E592" s="13">
        <f t="shared" si="19"/>
        <v>0</v>
      </c>
    </row>
    <row r="593" s="1" customFormat="1" ht="20.25" hidden="1" spans="1:5">
      <c r="A593" s="9">
        <v>2080702</v>
      </c>
      <c r="B593" s="9" t="s">
        <v>415</v>
      </c>
      <c r="C593" s="15"/>
      <c r="D593" s="15"/>
      <c r="E593" s="13">
        <f t="shared" si="19"/>
        <v>0</v>
      </c>
    </row>
    <row r="594" s="1" customFormat="1" ht="20.25" hidden="1" spans="1:5">
      <c r="A594" s="9">
        <v>2080704</v>
      </c>
      <c r="B594" s="9" t="s">
        <v>416</v>
      </c>
      <c r="C594" s="15"/>
      <c r="D594" s="15"/>
      <c r="E594" s="13">
        <f t="shared" si="19"/>
        <v>0</v>
      </c>
    </row>
    <row r="595" s="1" customFormat="1" ht="20.25" hidden="1" spans="1:5">
      <c r="A595" s="9">
        <v>2080705</v>
      </c>
      <c r="B595" s="9" t="s">
        <v>417</v>
      </c>
      <c r="C595" s="15"/>
      <c r="D595" s="15"/>
      <c r="E595" s="13">
        <f t="shared" si="19"/>
        <v>0</v>
      </c>
    </row>
    <row r="596" s="1" customFormat="1" ht="20.25" hidden="1" spans="1:5">
      <c r="A596" s="9">
        <v>2080709</v>
      </c>
      <c r="B596" s="9" t="s">
        <v>418</v>
      </c>
      <c r="C596" s="15"/>
      <c r="D596" s="15"/>
      <c r="E596" s="13">
        <f t="shared" si="19"/>
        <v>0</v>
      </c>
    </row>
    <row r="597" s="1" customFormat="1" ht="20.25" hidden="1" spans="1:5">
      <c r="A597" s="9">
        <v>2080711</v>
      </c>
      <c r="B597" s="9" t="s">
        <v>419</v>
      </c>
      <c r="C597" s="15"/>
      <c r="D597" s="15"/>
      <c r="E597" s="13">
        <f t="shared" si="19"/>
        <v>0</v>
      </c>
    </row>
    <row r="598" s="1" customFormat="1" ht="20.25" hidden="1" spans="1:5">
      <c r="A598" s="9">
        <v>2080712</v>
      </c>
      <c r="B598" s="9" t="s">
        <v>420</v>
      </c>
      <c r="C598" s="15"/>
      <c r="D598" s="15"/>
      <c r="E598" s="13">
        <f t="shared" si="19"/>
        <v>0</v>
      </c>
    </row>
    <row r="599" s="1" customFormat="1" ht="20.25" hidden="1" spans="1:5">
      <c r="A599" s="9">
        <v>2080713</v>
      </c>
      <c r="B599" s="9" t="s">
        <v>421</v>
      </c>
      <c r="C599" s="15"/>
      <c r="D599" s="15"/>
      <c r="E599" s="13">
        <f t="shared" si="19"/>
        <v>0</v>
      </c>
    </row>
    <row r="600" s="1" customFormat="1" ht="20.25" hidden="1" spans="1:5">
      <c r="A600" s="9">
        <v>2080799</v>
      </c>
      <c r="B600" s="9" t="s">
        <v>422</v>
      </c>
      <c r="C600" s="15"/>
      <c r="D600" s="15"/>
      <c r="E600" s="13">
        <f t="shared" si="19"/>
        <v>0</v>
      </c>
    </row>
    <row r="601" s="1" customFormat="1" spans="1:5">
      <c r="A601" s="9">
        <v>20808</v>
      </c>
      <c r="B601" s="11" t="s">
        <v>423</v>
      </c>
      <c r="C601" s="10">
        <f>'[2]年初预算支出表 (2)'!C600/10000</f>
        <v>0</v>
      </c>
      <c r="D601" s="10">
        <f>'[2]年初预算支出表 (2)'!D600/10000</f>
        <v>5</v>
      </c>
      <c r="E601" s="10">
        <f>'[2]年初预算支出表 (2)'!E600/10000</f>
        <v>5</v>
      </c>
    </row>
    <row r="602" s="1" customFormat="1" ht="20.25" hidden="1" spans="1:5">
      <c r="A602" s="9">
        <v>2080801</v>
      </c>
      <c r="B602" s="9" t="s">
        <v>424</v>
      </c>
      <c r="C602" s="15"/>
      <c r="D602" s="15"/>
      <c r="E602" s="13">
        <f t="shared" ref="E602:E608" si="20">C602+D602</f>
        <v>0</v>
      </c>
    </row>
    <row r="603" s="1" customFormat="1" ht="20.25" hidden="1" spans="1:5">
      <c r="A603" s="9">
        <v>2080802</v>
      </c>
      <c r="B603" s="9" t="s">
        <v>425</v>
      </c>
      <c r="C603" s="15"/>
      <c r="D603" s="15"/>
      <c r="E603" s="13">
        <f t="shared" si="20"/>
        <v>0</v>
      </c>
    </row>
    <row r="604" s="1" customFormat="1" ht="20.25" hidden="1" spans="1:5">
      <c r="A604" s="9">
        <v>2080803</v>
      </c>
      <c r="B604" s="9" t="s">
        <v>426</v>
      </c>
      <c r="C604" s="15"/>
      <c r="D604" s="15"/>
      <c r="E604" s="13">
        <f t="shared" si="20"/>
        <v>0</v>
      </c>
    </row>
    <row r="605" s="1" customFormat="1" ht="20.25" hidden="1" spans="1:5">
      <c r="A605" s="9">
        <v>2080805</v>
      </c>
      <c r="B605" s="9" t="s">
        <v>427</v>
      </c>
      <c r="C605" s="15"/>
      <c r="D605" s="15"/>
      <c r="E605" s="13">
        <f t="shared" si="20"/>
        <v>0</v>
      </c>
    </row>
    <row r="606" s="1" customFormat="1" ht="20.25" hidden="1" spans="1:5">
      <c r="A606" s="9">
        <v>2080806</v>
      </c>
      <c r="B606" s="9" t="s">
        <v>428</v>
      </c>
      <c r="C606" s="15"/>
      <c r="D606" s="15"/>
      <c r="E606" s="13">
        <f t="shared" si="20"/>
        <v>0</v>
      </c>
    </row>
    <row r="607" s="1" customFormat="1" ht="20.25" hidden="1" spans="1:5">
      <c r="A607" s="9">
        <v>2080807</v>
      </c>
      <c r="B607" s="9" t="s">
        <v>429</v>
      </c>
      <c r="C607" s="15"/>
      <c r="D607" s="15"/>
      <c r="E607" s="13">
        <f t="shared" si="20"/>
        <v>0</v>
      </c>
    </row>
    <row r="608" s="1" customFormat="1" ht="20.25" hidden="1" spans="1:5">
      <c r="A608" s="9">
        <v>2080808</v>
      </c>
      <c r="B608" s="9" t="s">
        <v>430</v>
      </c>
      <c r="C608" s="15"/>
      <c r="D608" s="15"/>
      <c r="E608" s="13">
        <f t="shared" si="20"/>
        <v>0</v>
      </c>
    </row>
    <row r="609" s="1" customFormat="1" spans="1:5">
      <c r="A609" s="9">
        <v>2080899</v>
      </c>
      <c r="B609" s="9" t="s">
        <v>431</v>
      </c>
      <c r="C609" s="10">
        <f>'[2]年初预算支出表 (2)'!C608/10000</f>
        <v>0</v>
      </c>
      <c r="D609" s="10">
        <f>'[2]年初预算支出表 (2)'!D608/10000</f>
        <v>5</v>
      </c>
      <c r="E609" s="10">
        <f>'[2]年初预算支出表 (2)'!E608/10000</f>
        <v>5</v>
      </c>
    </row>
    <row r="610" s="1" customFormat="1" ht="20.25" hidden="1" spans="1:5">
      <c r="A610" s="9">
        <v>20809</v>
      </c>
      <c r="B610" s="11" t="s">
        <v>432</v>
      </c>
      <c r="C610" s="17">
        <f>SUM(C611:C616)</f>
        <v>0</v>
      </c>
      <c r="D610" s="17">
        <f>SUM(D611:D616)</f>
        <v>0</v>
      </c>
      <c r="E610" s="13">
        <f t="shared" ref="E610:E616" si="21">C610+D610</f>
        <v>0</v>
      </c>
    </row>
    <row r="611" s="1" customFormat="1" ht="20.25" hidden="1" spans="1:5">
      <c r="A611" s="9">
        <v>2080901</v>
      </c>
      <c r="B611" s="9" t="s">
        <v>433</v>
      </c>
      <c r="C611" s="15"/>
      <c r="D611" s="15"/>
      <c r="E611" s="13">
        <f t="shared" si="21"/>
        <v>0</v>
      </c>
    </row>
    <row r="612" s="1" customFormat="1" ht="20.25" hidden="1" spans="1:5">
      <c r="A612" s="9">
        <v>2080902</v>
      </c>
      <c r="B612" s="9" t="s">
        <v>434</v>
      </c>
      <c r="C612" s="15"/>
      <c r="D612" s="15"/>
      <c r="E612" s="13">
        <f t="shared" si="21"/>
        <v>0</v>
      </c>
    </row>
    <row r="613" s="1" customFormat="1" ht="20.25" hidden="1" spans="1:5">
      <c r="A613" s="9">
        <v>2080903</v>
      </c>
      <c r="B613" s="9" t="s">
        <v>435</v>
      </c>
      <c r="C613" s="15"/>
      <c r="D613" s="15"/>
      <c r="E613" s="13">
        <f t="shared" si="21"/>
        <v>0</v>
      </c>
    </row>
    <row r="614" s="1" customFormat="1" ht="20.25" hidden="1" spans="1:5">
      <c r="A614" s="9">
        <v>2080904</v>
      </c>
      <c r="B614" s="9" t="s">
        <v>436</v>
      </c>
      <c r="C614" s="15"/>
      <c r="D614" s="15"/>
      <c r="E614" s="13">
        <f t="shared" si="21"/>
        <v>0</v>
      </c>
    </row>
    <row r="615" s="1" customFormat="1" ht="20.25" hidden="1" spans="1:5">
      <c r="A615" s="9">
        <v>2080905</v>
      </c>
      <c r="B615" s="9" t="s">
        <v>437</v>
      </c>
      <c r="C615" s="15"/>
      <c r="D615" s="15"/>
      <c r="E615" s="13">
        <f t="shared" si="21"/>
        <v>0</v>
      </c>
    </row>
    <row r="616" s="1" customFormat="1" ht="20.25" hidden="1" spans="1:5">
      <c r="A616" s="9">
        <v>2080999</v>
      </c>
      <c r="B616" s="9" t="s">
        <v>438</v>
      </c>
      <c r="C616" s="15"/>
      <c r="D616" s="15"/>
      <c r="E616" s="13">
        <f t="shared" si="21"/>
        <v>0</v>
      </c>
    </row>
    <row r="617" s="1" customFormat="1" spans="1:5">
      <c r="A617" s="9">
        <v>20810</v>
      </c>
      <c r="B617" s="11" t="s">
        <v>439</v>
      </c>
      <c r="C617" s="10">
        <f>'[2]年初预算支出表 (2)'!C616/10000</f>
        <v>0</v>
      </c>
      <c r="D617" s="10">
        <f>'[2]年初预算支出表 (2)'!D616/10000</f>
        <v>11.153039</v>
      </c>
      <c r="E617" s="10">
        <f>'[2]年初预算支出表 (2)'!E616/10000</f>
        <v>11.153039</v>
      </c>
    </row>
    <row r="618" s="1" customFormat="1" ht="20.25" hidden="1" spans="1:5">
      <c r="A618" s="9">
        <v>2081001</v>
      </c>
      <c r="B618" s="9" t="s">
        <v>440</v>
      </c>
      <c r="C618" s="15"/>
      <c r="D618" s="15"/>
      <c r="E618" s="13">
        <f t="shared" ref="E618:E620" si="22">C618+D618</f>
        <v>0</v>
      </c>
    </row>
    <row r="619" s="1" customFormat="1" ht="20.25" hidden="1" spans="1:5">
      <c r="A619" s="9">
        <v>2081002</v>
      </c>
      <c r="B619" s="9" t="s">
        <v>441</v>
      </c>
      <c r="C619" s="15"/>
      <c r="D619" s="15"/>
      <c r="E619" s="13">
        <f t="shared" si="22"/>
        <v>0</v>
      </c>
    </row>
    <row r="620" s="1" customFormat="1" ht="20.25" hidden="1" spans="1:5">
      <c r="A620" s="9">
        <v>2081003</v>
      </c>
      <c r="B620" s="9" t="s">
        <v>442</v>
      </c>
      <c r="C620" s="15"/>
      <c r="D620" s="15"/>
      <c r="E620" s="13">
        <f t="shared" si="22"/>
        <v>0</v>
      </c>
    </row>
    <row r="621" s="1" customFormat="1" spans="1:5">
      <c r="A621" s="9">
        <v>2081004</v>
      </c>
      <c r="B621" s="9" t="s">
        <v>443</v>
      </c>
      <c r="C621" s="10">
        <f>'[2]年初预算支出表 (2)'!C620/10000</f>
        <v>0</v>
      </c>
      <c r="D621" s="10">
        <f>'[2]年初预算支出表 (2)'!D620/10000</f>
        <v>5.937039</v>
      </c>
      <c r="E621" s="10">
        <f>'[2]年初预算支出表 (2)'!E620/10000</f>
        <v>5.937039</v>
      </c>
    </row>
    <row r="622" s="1" customFormat="1" ht="20.25" hidden="1" spans="1:5">
      <c r="A622" s="9">
        <v>2081005</v>
      </c>
      <c r="B622" s="9" t="s">
        <v>444</v>
      </c>
      <c r="C622" s="15"/>
      <c r="D622" s="15"/>
      <c r="E622" s="13">
        <f t="shared" ref="E622:E661" si="23">C622+D622</f>
        <v>0</v>
      </c>
    </row>
    <row r="623" s="1" customFormat="1" spans="1:5">
      <c r="A623" s="9">
        <v>2081006</v>
      </c>
      <c r="B623" s="9" t="s">
        <v>445</v>
      </c>
      <c r="C623" s="10">
        <f>'[2]年初预算支出表 (2)'!C622/10000</f>
        <v>0</v>
      </c>
      <c r="D623" s="10">
        <f>'[2]年初预算支出表 (2)'!D622/10000</f>
        <v>0.216</v>
      </c>
      <c r="E623" s="10">
        <f>'[2]年初预算支出表 (2)'!E622/10000</f>
        <v>0.216</v>
      </c>
    </row>
    <row r="624" s="1" customFormat="1" spans="1:5">
      <c r="A624" s="9">
        <v>2081099</v>
      </c>
      <c r="B624" s="9" t="s">
        <v>446</v>
      </c>
      <c r="C624" s="10">
        <f>'[2]年初预算支出表 (2)'!C623/10000</f>
        <v>0</v>
      </c>
      <c r="D624" s="10">
        <f>'[2]年初预算支出表 (2)'!D623/10000</f>
        <v>5</v>
      </c>
      <c r="E624" s="10">
        <f>'[2]年初预算支出表 (2)'!E623/10000</f>
        <v>5</v>
      </c>
    </row>
    <row r="625" s="1" customFormat="1" ht="20.25" hidden="1" spans="1:5">
      <c r="A625" s="9">
        <v>20811</v>
      </c>
      <c r="B625" s="11" t="s">
        <v>447</v>
      </c>
      <c r="C625" s="17">
        <f>SUM(C626:C633)</f>
        <v>0</v>
      </c>
      <c r="D625" s="17">
        <f>SUM(D626:D633)</f>
        <v>0</v>
      </c>
      <c r="E625" s="13">
        <f t="shared" si="23"/>
        <v>0</v>
      </c>
    </row>
    <row r="626" s="1" customFormat="1" ht="20.25" hidden="1" spans="1:5">
      <c r="A626" s="9">
        <v>2081101</v>
      </c>
      <c r="B626" s="9" t="s">
        <v>10</v>
      </c>
      <c r="C626" s="15"/>
      <c r="D626" s="15"/>
      <c r="E626" s="13">
        <f t="shared" si="23"/>
        <v>0</v>
      </c>
    </row>
    <row r="627" s="1" customFormat="1" ht="20.25" hidden="1" spans="1:5">
      <c r="A627" s="9">
        <v>2081102</v>
      </c>
      <c r="B627" s="9" t="s">
        <v>11</v>
      </c>
      <c r="C627" s="15"/>
      <c r="D627" s="15"/>
      <c r="E627" s="13">
        <f t="shared" si="23"/>
        <v>0</v>
      </c>
    </row>
    <row r="628" s="1" customFormat="1" ht="20.25" hidden="1" spans="1:5">
      <c r="A628" s="9">
        <v>2081103</v>
      </c>
      <c r="B628" s="9" t="s">
        <v>12</v>
      </c>
      <c r="C628" s="15"/>
      <c r="D628" s="15"/>
      <c r="E628" s="13">
        <f t="shared" si="23"/>
        <v>0</v>
      </c>
    </row>
    <row r="629" s="1" customFormat="1" ht="20.25" hidden="1" spans="1:5">
      <c r="A629" s="9">
        <v>2081104</v>
      </c>
      <c r="B629" s="9" t="s">
        <v>448</v>
      </c>
      <c r="C629" s="15"/>
      <c r="D629" s="15"/>
      <c r="E629" s="13">
        <f t="shared" si="23"/>
        <v>0</v>
      </c>
    </row>
    <row r="630" s="1" customFormat="1" ht="20.25" hidden="1" spans="1:5">
      <c r="A630" s="9">
        <v>2081105</v>
      </c>
      <c r="B630" s="9" t="s">
        <v>449</v>
      </c>
      <c r="C630" s="15"/>
      <c r="D630" s="15"/>
      <c r="E630" s="13">
        <f t="shared" si="23"/>
        <v>0</v>
      </c>
    </row>
    <row r="631" s="1" customFormat="1" ht="20.25" hidden="1" spans="1:5">
      <c r="A631" s="9">
        <v>2081106</v>
      </c>
      <c r="B631" s="9" t="s">
        <v>450</v>
      </c>
      <c r="C631" s="15"/>
      <c r="D631" s="15"/>
      <c r="E631" s="13">
        <f t="shared" si="23"/>
        <v>0</v>
      </c>
    </row>
    <row r="632" s="1" customFormat="1" ht="20.25" hidden="1" spans="1:5">
      <c r="A632" s="9">
        <v>2081107</v>
      </c>
      <c r="B632" s="9" t="s">
        <v>451</v>
      </c>
      <c r="C632" s="15"/>
      <c r="D632" s="15"/>
      <c r="E632" s="13">
        <f t="shared" si="23"/>
        <v>0</v>
      </c>
    </row>
    <row r="633" s="1" customFormat="1" ht="20.25" hidden="1" spans="1:5">
      <c r="A633" s="9">
        <v>2081199</v>
      </c>
      <c r="B633" s="9" t="s">
        <v>452</v>
      </c>
      <c r="C633" s="15"/>
      <c r="D633" s="15"/>
      <c r="E633" s="13">
        <f t="shared" si="23"/>
        <v>0</v>
      </c>
    </row>
    <row r="634" s="1" customFormat="1" ht="20.25" hidden="1" spans="1:5">
      <c r="A634" s="9">
        <v>20816</v>
      </c>
      <c r="B634" s="11" t="s">
        <v>453</v>
      </c>
      <c r="C634" s="17">
        <f>SUM(C635:C638)</f>
        <v>0</v>
      </c>
      <c r="D634" s="17">
        <f>SUM(D635:D638)</f>
        <v>0</v>
      </c>
      <c r="E634" s="13">
        <f t="shared" si="23"/>
        <v>0</v>
      </c>
    </row>
    <row r="635" s="1" customFormat="1" ht="20.25" hidden="1" spans="1:5">
      <c r="A635" s="9">
        <v>2081601</v>
      </c>
      <c r="B635" s="9" t="s">
        <v>10</v>
      </c>
      <c r="C635" s="15"/>
      <c r="D635" s="15"/>
      <c r="E635" s="13">
        <f t="shared" si="23"/>
        <v>0</v>
      </c>
    </row>
    <row r="636" s="1" customFormat="1" ht="20.25" hidden="1" spans="1:5">
      <c r="A636" s="9">
        <v>2081602</v>
      </c>
      <c r="B636" s="9" t="s">
        <v>11</v>
      </c>
      <c r="C636" s="15"/>
      <c r="D636" s="15"/>
      <c r="E636" s="13">
        <f t="shared" si="23"/>
        <v>0</v>
      </c>
    </row>
    <row r="637" s="1" customFormat="1" ht="20.25" hidden="1" spans="1:5">
      <c r="A637" s="9">
        <v>2081603</v>
      </c>
      <c r="B637" s="9" t="s">
        <v>12</v>
      </c>
      <c r="C637" s="15"/>
      <c r="D637" s="15"/>
      <c r="E637" s="13">
        <f t="shared" si="23"/>
        <v>0</v>
      </c>
    </row>
    <row r="638" s="1" customFormat="1" ht="20.25" hidden="1" spans="1:5">
      <c r="A638" s="9">
        <v>2081699</v>
      </c>
      <c r="B638" s="9" t="s">
        <v>454</v>
      </c>
      <c r="C638" s="15"/>
      <c r="D638" s="15"/>
      <c r="E638" s="13">
        <f t="shared" si="23"/>
        <v>0</v>
      </c>
    </row>
    <row r="639" s="1" customFormat="1" ht="20.25" hidden="1" spans="1:5">
      <c r="A639" s="9">
        <v>20819</v>
      </c>
      <c r="B639" s="11" t="s">
        <v>455</v>
      </c>
      <c r="C639" s="17">
        <f>SUM(C640:C641)</f>
        <v>0</v>
      </c>
      <c r="D639" s="17">
        <f>SUM(D640:D641)</f>
        <v>0</v>
      </c>
      <c r="E639" s="13">
        <f t="shared" si="23"/>
        <v>0</v>
      </c>
    </row>
    <row r="640" s="1" customFormat="1" ht="20.25" hidden="1" spans="1:5">
      <c r="A640" s="9">
        <v>2081901</v>
      </c>
      <c r="B640" s="9" t="s">
        <v>456</v>
      </c>
      <c r="C640" s="15"/>
      <c r="D640" s="15"/>
      <c r="E640" s="13">
        <f t="shared" si="23"/>
        <v>0</v>
      </c>
    </row>
    <row r="641" s="1" customFormat="1" ht="20.25" hidden="1" spans="1:5">
      <c r="A641" s="9">
        <v>2081902</v>
      </c>
      <c r="B641" s="9" t="s">
        <v>457</v>
      </c>
      <c r="C641" s="15"/>
      <c r="D641" s="15"/>
      <c r="E641" s="13">
        <f t="shared" si="23"/>
        <v>0</v>
      </c>
    </row>
    <row r="642" s="1" customFormat="1" ht="20.25" hidden="1" spans="1:5">
      <c r="A642" s="9">
        <v>20820</v>
      </c>
      <c r="B642" s="11" t="s">
        <v>458</v>
      </c>
      <c r="C642" s="17">
        <f>SUM(C643:C644)</f>
        <v>0</v>
      </c>
      <c r="D642" s="17">
        <f>SUM(D643:D644)</f>
        <v>0</v>
      </c>
      <c r="E642" s="13">
        <f t="shared" si="23"/>
        <v>0</v>
      </c>
    </row>
    <row r="643" s="1" customFormat="1" ht="20.25" hidden="1" spans="1:5">
      <c r="A643" s="9">
        <v>2082001</v>
      </c>
      <c r="B643" s="9" t="s">
        <v>459</v>
      </c>
      <c r="C643" s="15"/>
      <c r="D643" s="15"/>
      <c r="E643" s="13">
        <f t="shared" si="23"/>
        <v>0</v>
      </c>
    </row>
    <row r="644" s="1" customFormat="1" ht="20.25" hidden="1" spans="1:5">
      <c r="A644" s="9">
        <v>2082002</v>
      </c>
      <c r="B644" s="9" t="s">
        <v>460</v>
      </c>
      <c r="C644" s="15"/>
      <c r="D644" s="15"/>
      <c r="E644" s="13">
        <f t="shared" si="23"/>
        <v>0</v>
      </c>
    </row>
    <row r="645" s="1" customFormat="1" ht="20.25" hidden="1" spans="1:5">
      <c r="A645" s="9">
        <v>20821</v>
      </c>
      <c r="B645" s="11" t="s">
        <v>461</v>
      </c>
      <c r="C645" s="17">
        <f>SUM(C646:C647)</f>
        <v>0</v>
      </c>
      <c r="D645" s="17">
        <f>SUM(D646:D647)</f>
        <v>0</v>
      </c>
      <c r="E645" s="13">
        <f t="shared" si="23"/>
        <v>0</v>
      </c>
    </row>
    <row r="646" s="1" customFormat="1" ht="20.25" hidden="1" spans="1:5">
      <c r="A646" s="9">
        <v>2082101</v>
      </c>
      <c r="B646" s="9" t="s">
        <v>462</v>
      </c>
      <c r="C646" s="15"/>
      <c r="D646" s="15"/>
      <c r="E646" s="13">
        <f t="shared" si="23"/>
        <v>0</v>
      </c>
    </row>
    <row r="647" s="1" customFormat="1" ht="20.25" hidden="1" spans="1:5">
      <c r="A647" s="9">
        <v>2082102</v>
      </c>
      <c r="B647" s="9" t="s">
        <v>463</v>
      </c>
      <c r="C647" s="15"/>
      <c r="D647" s="15"/>
      <c r="E647" s="13">
        <f t="shared" si="23"/>
        <v>0</v>
      </c>
    </row>
    <row r="648" s="1" customFormat="1" ht="20.25" hidden="1" spans="1:5">
      <c r="A648" s="9">
        <v>20824</v>
      </c>
      <c r="B648" s="11" t="s">
        <v>464</v>
      </c>
      <c r="C648" s="17">
        <f>SUM(C649:C650)</f>
        <v>0</v>
      </c>
      <c r="D648" s="17">
        <f>SUM(D649:D650)</f>
        <v>0</v>
      </c>
      <c r="E648" s="13">
        <f t="shared" si="23"/>
        <v>0</v>
      </c>
    </row>
    <row r="649" s="1" customFormat="1" ht="20.25" hidden="1" spans="1:5">
      <c r="A649" s="9">
        <v>2082401</v>
      </c>
      <c r="B649" s="9" t="s">
        <v>465</v>
      </c>
      <c r="C649" s="15"/>
      <c r="D649" s="15"/>
      <c r="E649" s="13">
        <f t="shared" si="23"/>
        <v>0</v>
      </c>
    </row>
    <row r="650" s="1" customFormat="1" ht="20.25" hidden="1" spans="1:5">
      <c r="A650" s="9">
        <v>2082402</v>
      </c>
      <c r="B650" s="9" t="s">
        <v>466</v>
      </c>
      <c r="C650" s="15"/>
      <c r="D650" s="15"/>
      <c r="E650" s="13">
        <f t="shared" si="23"/>
        <v>0</v>
      </c>
    </row>
    <row r="651" s="1" customFormat="1" ht="20.25" hidden="1" spans="1:5">
      <c r="A651" s="9">
        <v>20825</v>
      </c>
      <c r="B651" s="11" t="s">
        <v>467</v>
      </c>
      <c r="C651" s="17">
        <f>SUM(C652:C653)</f>
        <v>0</v>
      </c>
      <c r="D651" s="17">
        <f>SUM(D652:D653)</f>
        <v>0</v>
      </c>
      <c r="E651" s="13">
        <f t="shared" si="23"/>
        <v>0</v>
      </c>
    </row>
    <row r="652" s="1" customFormat="1" ht="20.25" hidden="1" spans="1:5">
      <c r="A652" s="9">
        <v>2082501</v>
      </c>
      <c r="B652" s="9" t="s">
        <v>468</v>
      </c>
      <c r="C652" s="15"/>
      <c r="D652" s="15"/>
      <c r="E652" s="13">
        <f t="shared" si="23"/>
        <v>0</v>
      </c>
    </row>
    <row r="653" s="1" customFormat="1" ht="20.25" hidden="1" spans="1:5">
      <c r="A653" s="9">
        <v>2082502</v>
      </c>
      <c r="B653" s="9" t="s">
        <v>469</v>
      </c>
      <c r="C653" s="15"/>
      <c r="D653" s="15"/>
      <c r="E653" s="13">
        <f t="shared" si="23"/>
        <v>0</v>
      </c>
    </row>
    <row r="654" s="1" customFormat="1" ht="20.25" hidden="1" spans="1:5">
      <c r="A654" s="9">
        <v>20826</v>
      </c>
      <c r="B654" s="11" t="s">
        <v>470</v>
      </c>
      <c r="C654" s="17">
        <f>SUM(C655:C657)</f>
        <v>0</v>
      </c>
      <c r="D654" s="17">
        <f>SUM(D655:D657)</f>
        <v>0</v>
      </c>
      <c r="E654" s="13">
        <f t="shared" si="23"/>
        <v>0</v>
      </c>
    </row>
    <row r="655" s="1" customFormat="1" ht="20.25" hidden="1" spans="1:5">
      <c r="A655" s="9">
        <v>2082601</v>
      </c>
      <c r="B655" s="9" t="s">
        <v>471</v>
      </c>
      <c r="C655" s="15"/>
      <c r="D655" s="15"/>
      <c r="E655" s="13">
        <f t="shared" si="23"/>
        <v>0</v>
      </c>
    </row>
    <row r="656" s="1" customFormat="1" ht="20.25" hidden="1" spans="1:5">
      <c r="A656" s="9">
        <v>2082602</v>
      </c>
      <c r="B656" s="9" t="s">
        <v>472</v>
      </c>
      <c r="C656" s="15"/>
      <c r="D656" s="15"/>
      <c r="E656" s="13">
        <f t="shared" si="23"/>
        <v>0</v>
      </c>
    </row>
    <row r="657" s="1" customFormat="1" ht="20.25" hidden="1" spans="1:5">
      <c r="A657" s="9">
        <v>2082699</v>
      </c>
      <c r="B657" s="9" t="s">
        <v>473</v>
      </c>
      <c r="C657" s="15"/>
      <c r="D657" s="15"/>
      <c r="E657" s="13">
        <f t="shared" si="23"/>
        <v>0</v>
      </c>
    </row>
    <row r="658" s="1" customFormat="1" ht="20.25" hidden="1" spans="1:5">
      <c r="A658" s="9">
        <v>20827</v>
      </c>
      <c r="B658" s="11" t="s">
        <v>474</v>
      </c>
      <c r="C658" s="17">
        <f>SUM(C659:C661)</f>
        <v>0</v>
      </c>
      <c r="D658" s="17">
        <f>SUM(D659:D661)</f>
        <v>0</v>
      </c>
      <c r="E658" s="13">
        <f t="shared" si="23"/>
        <v>0</v>
      </c>
    </row>
    <row r="659" s="1" customFormat="1" ht="20.25" hidden="1" spans="1:5">
      <c r="A659" s="9">
        <v>2082701</v>
      </c>
      <c r="B659" s="9" t="s">
        <v>475</v>
      </c>
      <c r="C659" s="15"/>
      <c r="D659" s="15"/>
      <c r="E659" s="13">
        <f t="shared" si="23"/>
        <v>0</v>
      </c>
    </row>
    <row r="660" s="1" customFormat="1" ht="20.25" hidden="1" spans="1:5">
      <c r="A660" s="9">
        <v>2082702</v>
      </c>
      <c r="B660" s="9" t="s">
        <v>476</v>
      </c>
      <c r="C660" s="15"/>
      <c r="D660" s="15"/>
      <c r="E660" s="13">
        <f t="shared" si="23"/>
        <v>0</v>
      </c>
    </row>
    <row r="661" s="1" customFormat="1" ht="20.25" hidden="1" spans="1:5">
      <c r="A661" s="9">
        <v>2082799</v>
      </c>
      <c r="B661" s="9" t="s">
        <v>477</v>
      </c>
      <c r="C661" s="15"/>
      <c r="D661" s="15"/>
      <c r="E661" s="13">
        <f t="shared" si="23"/>
        <v>0</v>
      </c>
    </row>
    <row r="662" s="1" customFormat="1" spans="1:5">
      <c r="A662" s="9">
        <v>20828</v>
      </c>
      <c r="B662" s="11" t="s">
        <v>478</v>
      </c>
      <c r="C662" s="10">
        <f>'[2]年初预算支出表 (2)'!C661/10000</f>
        <v>0</v>
      </c>
      <c r="D662" s="10">
        <f>'[2]年初预算支出表 (2)'!D661/10000</f>
        <v>3.9</v>
      </c>
      <c r="E662" s="10">
        <f>'[2]年初预算支出表 (2)'!E661/10000</f>
        <v>3.9</v>
      </c>
    </row>
    <row r="663" s="1" customFormat="1" ht="20.25" hidden="1" spans="1:5">
      <c r="A663" s="9">
        <v>2082801</v>
      </c>
      <c r="B663" s="9" t="s">
        <v>10</v>
      </c>
      <c r="C663" s="15"/>
      <c r="D663" s="15"/>
      <c r="E663" s="13">
        <f t="shared" ref="E663:E668" si="24">C663+D663</f>
        <v>0</v>
      </c>
    </row>
    <row r="664" s="1" customFormat="1" ht="20.25" hidden="1" spans="1:5">
      <c r="A664" s="9">
        <v>2082802</v>
      </c>
      <c r="B664" s="9" t="s">
        <v>11</v>
      </c>
      <c r="C664" s="15"/>
      <c r="D664" s="15"/>
      <c r="E664" s="13">
        <f t="shared" si="24"/>
        <v>0</v>
      </c>
    </row>
    <row r="665" s="1" customFormat="1" ht="20.25" hidden="1" spans="1:5">
      <c r="A665" s="9">
        <v>2082803</v>
      </c>
      <c r="B665" s="9" t="s">
        <v>12</v>
      </c>
      <c r="C665" s="15"/>
      <c r="D665" s="15"/>
      <c r="E665" s="13">
        <f t="shared" si="24"/>
        <v>0</v>
      </c>
    </row>
    <row r="666" s="1" customFormat="1" ht="20.25" hidden="1" spans="1:5">
      <c r="A666" s="9">
        <v>2082804</v>
      </c>
      <c r="B666" s="9" t="s">
        <v>479</v>
      </c>
      <c r="C666" s="15"/>
      <c r="D666" s="15"/>
      <c r="E666" s="13">
        <f t="shared" si="24"/>
        <v>0</v>
      </c>
    </row>
    <row r="667" s="1" customFormat="1" ht="20.25" hidden="1" spans="1:5">
      <c r="A667" s="9">
        <v>2082805</v>
      </c>
      <c r="B667" s="9" t="s">
        <v>480</v>
      </c>
      <c r="C667" s="15"/>
      <c r="D667" s="15"/>
      <c r="E667" s="13">
        <f t="shared" si="24"/>
        <v>0</v>
      </c>
    </row>
    <row r="668" s="1" customFormat="1" ht="20.25" hidden="1" spans="1:5">
      <c r="A668" s="9">
        <v>2082850</v>
      </c>
      <c r="B668" s="9" t="s">
        <v>19</v>
      </c>
      <c r="C668" s="15"/>
      <c r="D668" s="15"/>
      <c r="E668" s="13">
        <f t="shared" si="24"/>
        <v>0</v>
      </c>
    </row>
    <row r="669" s="1" customFormat="1" spans="1:5">
      <c r="A669" s="9">
        <v>2082899</v>
      </c>
      <c r="B669" s="9" t="s">
        <v>481</v>
      </c>
      <c r="C669" s="10">
        <f>'[2]年初预算支出表 (2)'!C668/10000</f>
        <v>0</v>
      </c>
      <c r="D669" s="10">
        <f>'[2]年初预算支出表 (2)'!D668/10000</f>
        <v>3.9</v>
      </c>
      <c r="E669" s="10">
        <f>'[2]年初预算支出表 (2)'!E668/10000</f>
        <v>3.9</v>
      </c>
    </row>
    <row r="670" s="1" customFormat="1" ht="20.25" hidden="1" spans="1:5">
      <c r="A670" s="9">
        <v>20830</v>
      </c>
      <c r="B670" s="11" t="s">
        <v>482</v>
      </c>
      <c r="C670" s="17">
        <f>SUM(C671:C672)</f>
        <v>0</v>
      </c>
      <c r="D670" s="17">
        <f>SUM(D671:D672)</f>
        <v>0</v>
      </c>
      <c r="E670" s="13">
        <f t="shared" ref="E670:E672" si="25">C670+D670</f>
        <v>0</v>
      </c>
    </row>
    <row r="671" s="1" customFormat="1" ht="20.25" hidden="1" spans="1:5">
      <c r="A671" s="9">
        <v>2083001</v>
      </c>
      <c r="B671" s="9" t="s">
        <v>483</v>
      </c>
      <c r="C671" s="15"/>
      <c r="D671" s="15"/>
      <c r="E671" s="13">
        <f t="shared" si="25"/>
        <v>0</v>
      </c>
    </row>
    <row r="672" s="1" customFormat="1" ht="20.25" hidden="1" spans="1:5">
      <c r="A672" s="9">
        <v>2083099</v>
      </c>
      <c r="B672" s="9" t="s">
        <v>484</v>
      </c>
      <c r="C672" s="15"/>
      <c r="D672" s="15"/>
      <c r="E672" s="13">
        <f t="shared" si="25"/>
        <v>0</v>
      </c>
    </row>
    <row r="673" s="1" customFormat="1" spans="1:5">
      <c r="A673" s="9">
        <v>20899</v>
      </c>
      <c r="B673" s="11" t="s">
        <v>485</v>
      </c>
      <c r="C673" s="10">
        <f>'[2]年初预算支出表 (2)'!C672/10000</f>
        <v>0.677565</v>
      </c>
      <c r="D673" s="10">
        <f>'[2]年初预算支出表 (2)'!D672/10000</f>
        <v>9</v>
      </c>
      <c r="E673" s="10">
        <f>'[2]年初预算支出表 (2)'!E672/10000</f>
        <v>9.677565</v>
      </c>
    </row>
    <row r="674" s="1" customFormat="1" spans="1:5">
      <c r="A674" s="9">
        <v>2089999</v>
      </c>
      <c r="B674" s="9" t="s">
        <v>486</v>
      </c>
      <c r="C674" s="10">
        <f>'[2]年初预算支出表 (2)'!C673/10000</f>
        <v>0.677565</v>
      </c>
      <c r="D674" s="10">
        <f>'[2]年初预算支出表 (2)'!D673/10000</f>
        <v>9</v>
      </c>
      <c r="E674" s="10">
        <f>'[2]年初预算支出表 (2)'!E673/10000</f>
        <v>9.677565</v>
      </c>
    </row>
    <row r="675" s="3" customFormat="1" spans="1:5">
      <c r="A675" s="9">
        <v>210</v>
      </c>
      <c r="B675" s="11" t="s">
        <v>487</v>
      </c>
      <c r="C675" s="10">
        <f>'[2]年初预算支出表 (2)'!C674/10000</f>
        <v>12.720432</v>
      </c>
      <c r="D675" s="10">
        <f>'[2]年初预算支出表 (2)'!D674/10000</f>
        <v>5</v>
      </c>
      <c r="E675" s="10">
        <f>'[2]年初预算支出表 (2)'!E674/10000</f>
        <v>17.720432</v>
      </c>
    </row>
    <row r="676" s="1" customFormat="1" ht="20.25" hidden="1" spans="1:5">
      <c r="A676" s="9">
        <v>21001</v>
      </c>
      <c r="B676" s="11" t="s">
        <v>488</v>
      </c>
      <c r="C676" s="17">
        <f>SUM(C677:C680)</f>
        <v>0</v>
      </c>
      <c r="D676" s="17">
        <f>SUM(D677:D680)</f>
        <v>0</v>
      </c>
      <c r="E676" s="13">
        <f t="shared" ref="E676:E699" si="26">C676+D676</f>
        <v>0</v>
      </c>
    </row>
    <row r="677" s="1" customFormat="1" ht="20.25" hidden="1" spans="1:5">
      <c r="A677" s="9">
        <v>2100101</v>
      </c>
      <c r="B677" s="9" t="s">
        <v>10</v>
      </c>
      <c r="C677" s="15"/>
      <c r="D677" s="15"/>
      <c r="E677" s="13">
        <f t="shared" si="26"/>
        <v>0</v>
      </c>
    </row>
    <row r="678" s="1" customFormat="1" ht="20.25" hidden="1" spans="1:5">
      <c r="A678" s="9">
        <v>2100102</v>
      </c>
      <c r="B678" s="9" t="s">
        <v>11</v>
      </c>
      <c r="C678" s="15"/>
      <c r="D678" s="15"/>
      <c r="E678" s="13">
        <f t="shared" si="26"/>
        <v>0</v>
      </c>
    </row>
    <row r="679" s="1" customFormat="1" ht="20.25" hidden="1" spans="1:5">
      <c r="A679" s="9">
        <v>2100103</v>
      </c>
      <c r="B679" s="9" t="s">
        <v>12</v>
      </c>
      <c r="C679" s="15"/>
      <c r="D679" s="15"/>
      <c r="E679" s="13">
        <f t="shared" si="26"/>
        <v>0</v>
      </c>
    </row>
    <row r="680" s="1" customFormat="1" ht="20.25" hidden="1" spans="1:5">
      <c r="A680" s="9">
        <v>2100199</v>
      </c>
      <c r="B680" s="9" t="s">
        <v>489</v>
      </c>
      <c r="C680" s="15"/>
      <c r="D680" s="15"/>
      <c r="E680" s="13">
        <f t="shared" si="26"/>
        <v>0</v>
      </c>
    </row>
    <row r="681" s="1" customFormat="1" ht="20.25" hidden="1" spans="1:5">
      <c r="A681" s="9">
        <v>21002</v>
      </c>
      <c r="B681" s="11" t="s">
        <v>490</v>
      </c>
      <c r="C681" s="17">
        <f>SUM(C682:C695)</f>
        <v>0</v>
      </c>
      <c r="D681" s="17">
        <f>SUM(D682:D695)</f>
        <v>0</v>
      </c>
      <c r="E681" s="13">
        <f t="shared" si="26"/>
        <v>0</v>
      </c>
    </row>
    <row r="682" s="1" customFormat="1" ht="20.25" hidden="1" spans="1:5">
      <c r="A682" s="9">
        <v>2100201</v>
      </c>
      <c r="B682" s="9" t="s">
        <v>491</v>
      </c>
      <c r="C682" s="15"/>
      <c r="D682" s="15"/>
      <c r="E682" s="13">
        <f t="shared" si="26"/>
        <v>0</v>
      </c>
    </row>
    <row r="683" s="1" customFormat="1" ht="20.25" hidden="1" spans="1:5">
      <c r="A683" s="9">
        <v>2100202</v>
      </c>
      <c r="B683" s="9" t="s">
        <v>492</v>
      </c>
      <c r="C683" s="15"/>
      <c r="D683" s="15"/>
      <c r="E683" s="13">
        <f t="shared" si="26"/>
        <v>0</v>
      </c>
    </row>
    <row r="684" s="1" customFormat="1" ht="20.25" hidden="1" spans="1:5">
      <c r="A684" s="9">
        <v>2100203</v>
      </c>
      <c r="B684" s="9" t="s">
        <v>493</v>
      </c>
      <c r="C684" s="15"/>
      <c r="D684" s="15"/>
      <c r="E684" s="13">
        <f t="shared" si="26"/>
        <v>0</v>
      </c>
    </row>
    <row r="685" s="1" customFormat="1" ht="20.25" hidden="1" spans="1:5">
      <c r="A685" s="9">
        <v>2100204</v>
      </c>
      <c r="B685" s="9" t="s">
        <v>494</v>
      </c>
      <c r="C685" s="15"/>
      <c r="D685" s="15"/>
      <c r="E685" s="13">
        <f t="shared" si="26"/>
        <v>0</v>
      </c>
    </row>
    <row r="686" s="1" customFormat="1" ht="20.25" hidden="1" spans="1:5">
      <c r="A686" s="9">
        <v>2100205</v>
      </c>
      <c r="B686" s="9" t="s">
        <v>495</v>
      </c>
      <c r="C686" s="15"/>
      <c r="D686" s="15"/>
      <c r="E686" s="13">
        <f t="shared" si="26"/>
        <v>0</v>
      </c>
    </row>
    <row r="687" s="1" customFormat="1" ht="20.25" hidden="1" spans="1:5">
      <c r="A687" s="9">
        <v>2100206</v>
      </c>
      <c r="B687" s="9" t="s">
        <v>496</v>
      </c>
      <c r="C687" s="15"/>
      <c r="D687" s="15"/>
      <c r="E687" s="13">
        <f t="shared" si="26"/>
        <v>0</v>
      </c>
    </row>
    <row r="688" s="1" customFormat="1" ht="20.25" hidden="1" spans="1:5">
      <c r="A688" s="9">
        <v>2100207</v>
      </c>
      <c r="B688" s="9" t="s">
        <v>497</v>
      </c>
      <c r="C688" s="15"/>
      <c r="D688" s="15"/>
      <c r="E688" s="13">
        <f t="shared" si="26"/>
        <v>0</v>
      </c>
    </row>
    <row r="689" s="1" customFormat="1" ht="20.25" hidden="1" spans="1:5">
      <c r="A689" s="9">
        <v>2100208</v>
      </c>
      <c r="B689" s="9" t="s">
        <v>498</v>
      </c>
      <c r="C689" s="15"/>
      <c r="D689" s="15"/>
      <c r="E689" s="13">
        <f t="shared" si="26"/>
        <v>0</v>
      </c>
    </row>
    <row r="690" s="1" customFormat="1" ht="20.25" hidden="1" spans="1:5">
      <c r="A690" s="9">
        <v>2100209</v>
      </c>
      <c r="B690" s="9" t="s">
        <v>499</v>
      </c>
      <c r="C690" s="15"/>
      <c r="D690" s="15"/>
      <c r="E690" s="13">
        <f t="shared" si="26"/>
        <v>0</v>
      </c>
    </row>
    <row r="691" s="1" customFormat="1" ht="20.25" hidden="1" spans="1:5">
      <c r="A691" s="9">
        <v>2100210</v>
      </c>
      <c r="B691" s="9" t="s">
        <v>500</v>
      </c>
      <c r="C691" s="15"/>
      <c r="D691" s="15"/>
      <c r="E691" s="13">
        <f t="shared" si="26"/>
        <v>0</v>
      </c>
    </row>
    <row r="692" s="1" customFormat="1" ht="20.25" hidden="1" spans="1:5">
      <c r="A692" s="9">
        <v>2100211</v>
      </c>
      <c r="B692" s="9" t="s">
        <v>501</v>
      </c>
      <c r="C692" s="15"/>
      <c r="D692" s="15"/>
      <c r="E692" s="13">
        <f t="shared" si="26"/>
        <v>0</v>
      </c>
    </row>
    <row r="693" s="1" customFormat="1" ht="20.25" hidden="1" spans="1:5">
      <c r="A693" s="9">
        <v>2100212</v>
      </c>
      <c r="B693" s="9" t="s">
        <v>502</v>
      </c>
      <c r="C693" s="15"/>
      <c r="D693" s="15"/>
      <c r="E693" s="13">
        <f t="shared" si="26"/>
        <v>0</v>
      </c>
    </row>
    <row r="694" s="1" customFormat="1" ht="20.25" hidden="1" spans="1:5">
      <c r="A694" s="9">
        <v>2100213</v>
      </c>
      <c r="B694" s="9" t="s">
        <v>503</v>
      </c>
      <c r="C694" s="15"/>
      <c r="D694" s="15"/>
      <c r="E694" s="13">
        <f t="shared" si="26"/>
        <v>0</v>
      </c>
    </row>
    <row r="695" s="1" customFormat="1" ht="20.25" hidden="1" spans="1:5">
      <c r="A695" s="9">
        <v>2100299</v>
      </c>
      <c r="B695" s="9" t="s">
        <v>504</v>
      </c>
      <c r="C695" s="15"/>
      <c r="D695" s="15"/>
      <c r="E695" s="13">
        <f t="shared" si="26"/>
        <v>0</v>
      </c>
    </row>
    <row r="696" s="1" customFormat="1" ht="20.25" hidden="1" spans="1:5">
      <c r="A696" s="9">
        <v>21003</v>
      </c>
      <c r="B696" s="11" t="s">
        <v>505</v>
      </c>
      <c r="C696" s="17">
        <f>SUM(C697:C699)</f>
        <v>0</v>
      </c>
      <c r="D696" s="17">
        <f>SUM(D697:D699)</f>
        <v>0</v>
      </c>
      <c r="E696" s="13">
        <f t="shared" si="26"/>
        <v>0</v>
      </c>
    </row>
    <row r="697" s="1" customFormat="1" ht="20.25" hidden="1" spans="1:5">
      <c r="A697" s="9">
        <v>2100301</v>
      </c>
      <c r="B697" s="9" t="s">
        <v>506</v>
      </c>
      <c r="C697" s="15"/>
      <c r="D697" s="15"/>
      <c r="E697" s="13">
        <f t="shared" si="26"/>
        <v>0</v>
      </c>
    </row>
    <row r="698" s="1" customFormat="1" ht="20.25" hidden="1" spans="1:5">
      <c r="A698" s="9">
        <v>2100302</v>
      </c>
      <c r="B698" s="9" t="s">
        <v>507</v>
      </c>
      <c r="C698" s="15"/>
      <c r="D698" s="15"/>
      <c r="E698" s="13">
        <f t="shared" si="26"/>
        <v>0</v>
      </c>
    </row>
    <row r="699" s="1" customFormat="1" ht="20.25" hidden="1" spans="1:5">
      <c r="A699" s="9">
        <v>2100399</v>
      </c>
      <c r="B699" s="9" t="s">
        <v>508</v>
      </c>
      <c r="C699" s="15"/>
      <c r="D699" s="15"/>
      <c r="E699" s="13">
        <f t="shared" si="26"/>
        <v>0</v>
      </c>
    </row>
    <row r="700" s="1" customFormat="1" spans="1:5">
      <c r="A700" s="9">
        <v>21004</v>
      </c>
      <c r="B700" s="11" t="s">
        <v>509</v>
      </c>
      <c r="C700" s="10">
        <f>'[2]年初预算支出表 (2)'!C699/10000</f>
        <v>0</v>
      </c>
      <c r="D700" s="10">
        <f>'[2]年初预算支出表 (2)'!D699/10000</f>
        <v>5</v>
      </c>
      <c r="E700" s="10">
        <f>'[2]年初预算支出表 (2)'!E699/10000</f>
        <v>5</v>
      </c>
    </row>
    <row r="701" s="1" customFormat="1" ht="20.25" hidden="1" spans="1:5">
      <c r="A701" s="9">
        <v>2100401</v>
      </c>
      <c r="B701" s="9" t="s">
        <v>510</v>
      </c>
      <c r="C701" s="15"/>
      <c r="D701" s="15"/>
      <c r="E701" s="13">
        <f t="shared" ref="E701:E710" si="27">C701+D701</f>
        <v>0</v>
      </c>
    </row>
    <row r="702" s="1" customFormat="1" ht="20.25" hidden="1" spans="1:5">
      <c r="A702" s="9">
        <v>2100402</v>
      </c>
      <c r="B702" s="9" t="s">
        <v>511</v>
      </c>
      <c r="C702" s="15"/>
      <c r="D702" s="15"/>
      <c r="E702" s="13">
        <f t="shared" si="27"/>
        <v>0</v>
      </c>
    </row>
    <row r="703" s="1" customFormat="1" ht="20.25" hidden="1" spans="1:5">
      <c r="A703" s="9">
        <v>2100403</v>
      </c>
      <c r="B703" s="9" t="s">
        <v>512</v>
      </c>
      <c r="C703" s="15"/>
      <c r="D703" s="15"/>
      <c r="E703" s="13">
        <f t="shared" si="27"/>
        <v>0</v>
      </c>
    </row>
    <row r="704" s="1" customFormat="1" ht="20.25" hidden="1" spans="1:5">
      <c r="A704" s="9">
        <v>2100404</v>
      </c>
      <c r="B704" s="9" t="s">
        <v>513</v>
      </c>
      <c r="C704" s="15"/>
      <c r="D704" s="15"/>
      <c r="E704" s="13">
        <f t="shared" si="27"/>
        <v>0</v>
      </c>
    </row>
    <row r="705" s="1" customFormat="1" ht="20.25" hidden="1" spans="1:5">
      <c r="A705" s="9">
        <v>2100405</v>
      </c>
      <c r="B705" s="9" t="s">
        <v>514</v>
      </c>
      <c r="C705" s="15"/>
      <c r="D705" s="15"/>
      <c r="E705" s="13">
        <f t="shared" si="27"/>
        <v>0</v>
      </c>
    </row>
    <row r="706" s="1" customFormat="1" ht="20.25" hidden="1" spans="1:5">
      <c r="A706" s="9">
        <v>2100406</v>
      </c>
      <c r="B706" s="9" t="s">
        <v>515</v>
      </c>
      <c r="C706" s="15"/>
      <c r="D706" s="15"/>
      <c r="E706" s="13">
        <f t="shared" si="27"/>
        <v>0</v>
      </c>
    </row>
    <row r="707" s="1" customFormat="1" ht="20.25" hidden="1" spans="1:5">
      <c r="A707" s="9">
        <v>2100407</v>
      </c>
      <c r="B707" s="9" t="s">
        <v>516</v>
      </c>
      <c r="C707" s="15"/>
      <c r="D707" s="15"/>
      <c r="E707" s="13">
        <f t="shared" si="27"/>
        <v>0</v>
      </c>
    </row>
    <row r="708" s="1" customFormat="1" ht="20.25" hidden="1" spans="1:5">
      <c r="A708" s="9">
        <v>2100408</v>
      </c>
      <c r="B708" s="9" t="s">
        <v>517</v>
      </c>
      <c r="C708" s="15"/>
      <c r="D708" s="15"/>
      <c r="E708" s="13">
        <f t="shared" si="27"/>
        <v>0</v>
      </c>
    </row>
    <row r="709" s="1" customFormat="1" ht="20.25" hidden="1" spans="1:5">
      <c r="A709" s="9">
        <v>2100409</v>
      </c>
      <c r="B709" s="9" t="s">
        <v>518</v>
      </c>
      <c r="C709" s="15"/>
      <c r="D709" s="15"/>
      <c r="E709" s="13">
        <f t="shared" si="27"/>
        <v>0</v>
      </c>
    </row>
    <row r="710" s="1" customFormat="1" ht="20.25" hidden="1" spans="1:5">
      <c r="A710" s="9">
        <v>2100410</v>
      </c>
      <c r="B710" s="9" t="s">
        <v>519</v>
      </c>
      <c r="C710" s="15"/>
      <c r="D710" s="15"/>
      <c r="E710" s="13">
        <f t="shared" si="27"/>
        <v>0</v>
      </c>
    </row>
    <row r="711" s="1" customFormat="1" spans="1:5">
      <c r="A711" s="9">
        <v>2100499</v>
      </c>
      <c r="B711" s="9" t="s">
        <v>520</v>
      </c>
      <c r="C711" s="10">
        <f>'[2]年初预算支出表 (2)'!C710/10000</f>
        <v>0</v>
      </c>
      <c r="D711" s="10">
        <f>'[2]年初预算支出表 (2)'!D710/10000</f>
        <v>5</v>
      </c>
      <c r="E711" s="10">
        <f>'[2]年初预算支出表 (2)'!E710/10000</f>
        <v>5</v>
      </c>
    </row>
    <row r="712" s="1" customFormat="1" ht="20.25" hidden="1" spans="1:5">
      <c r="A712" s="9">
        <v>21006</v>
      </c>
      <c r="B712" s="11" t="s">
        <v>521</v>
      </c>
      <c r="C712" s="17">
        <f>SUM(C713:C714)</f>
        <v>0</v>
      </c>
      <c r="D712" s="17">
        <f>SUM(D713:D714)</f>
        <v>0</v>
      </c>
      <c r="E712" s="13">
        <f t="shared" ref="E712:E718" si="28">C712+D712</f>
        <v>0</v>
      </c>
    </row>
    <row r="713" s="1" customFormat="1" ht="20.25" hidden="1" spans="1:5">
      <c r="A713" s="9">
        <v>2100601</v>
      </c>
      <c r="B713" s="9" t="s">
        <v>522</v>
      </c>
      <c r="C713" s="15"/>
      <c r="D713" s="15"/>
      <c r="E713" s="13">
        <f t="shared" si="28"/>
        <v>0</v>
      </c>
    </row>
    <row r="714" s="1" customFormat="1" ht="20.25" hidden="1" spans="1:5">
      <c r="A714" s="9">
        <v>2100699</v>
      </c>
      <c r="B714" s="9" t="s">
        <v>523</v>
      </c>
      <c r="C714" s="15"/>
      <c r="D714" s="15"/>
      <c r="E714" s="13">
        <f t="shared" si="28"/>
        <v>0</v>
      </c>
    </row>
    <row r="715" s="1" customFormat="1" ht="20.25" hidden="1" spans="1:5">
      <c r="A715" s="9">
        <v>21007</v>
      </c>
      <c r="B715" s="11" t="s">
        <v>524</v>
      </c>
      <c r="C715" s="17">
        <f>SUM(C716:C718)</f>
        <v>0</v>
      </c>
      <c r="D715" s="17">
        <f>SUM(D716:D718)</f>
        <v>0</v>
      </c>
      <c r="E715" s="13">
        <f t="shared" si="28"/>
        <v>0</v>
      </c>
    </row>
    <row r="716" s="1" customFormat="1" ht="20.25" hidden="1" spans="1:5">
      <c r="A716" s="9">
        <v>2100716</v>
      </c>
      <c r="B716" s="9" t="s">
        <v>525</v>
      </c>
      <c r="C716" s="15"/>
      <c r="D716" s="15"/>
      <c r="E716" s="13">
        <f t="shared" si="28"/>
        <v>0</v>
      </c>
    </row>
    <row r="717" s="1" customFormat="1" ht="20.25" hidden="1" spans="1:5">
      <c r="A717" s="9">
        <v>2100717</v>
      </c>
      <c r="B717" s="9" t="s">
        <v>526</v>
      </c>
      <c r="C717" s="15"/>
      <c r="D717" s="15"/>
      <c r="E717" s="13">
        <f t="shared" si="28"/>
        <v>0</v>
      </c>
    </row>
    <row r="718" s="1" customFormat="1" ht="20.25" hidden="1" spans="1:5">
      <c r="A718" s="9">
        <v>2100799</v>
      </c>
      <c r="B718" s="9" t="s">
        <v>527</v>
      </c>
      <c r="C718" s="15"/>
      <c r="D718" s="15"/>
      <c r="E718" s="13">
        <f t="shared" si="28"/>
        <v>0</v>
      </c>
    </row>
    <row r="719" s="1" customFormat="1" spans="1:5">
      <c r="A719" s="9">
        <v>21011</v>
      </c>
      <c r="B719" s="11" t="s">
        <v>528</v>
      </c>
      <c r="C719" s="10">
        <f>'[2]年初预算支出表 (2)'!C718/10000</f>
        <v>12.720432</v>
      </c>
      <c r="D719" s="10">
        <f>'[2]年初预算支出表 (2)'!D718/10000</f>
        <v>0</v>
      </c>
      <c r="E719" s="10">
        <f>'[2]年初预算支出表 (2)'!E718/10000</f>
        <v>12.720432</v>
      </c>
    </row>
    <row r="720" s="1" customFormat="1" spans="1:5">
      <c r="A720" s="9">
        <v>2101101</v>
      </c>
      <c r="B720" s="9" t="s">
        <v>529</v>
      </c>
      <c r="C720" s="10">
        <f>'[2]年初预算支出表 (2)'!C719/10000</f>
        <v>12.720432</v>
      </c>
      <c r="D720" s="10">
        <f>'[2]年初预算支出表 (2)'!D719/10000</f>
        <v>0</v>
      </c>
      <c r="E720" s="10">
        <f>'[2]年初预算支出表 (2)'!E719/10000</f>
        <v>12.720432</v>
      </c>
    </row>
    <row r="721" s="1" customFormat="1" ht="20.25" hidden="1" spans="1:5">
      <c r="A721" s="9">
        <v>2101102</v>
      </c>
      <c r="B721" s="9" t="s">
        <v>530</v>
      </c>
      <c r="C721" s="15"/>
      <c r="D721" s="15"/>
      <c r="E721" s="13">
        <f t="shared" ref="E721:E747" si="29">C721+D721</f>
        <v>0</v>
      </c>
    </row>
    <row r="722" s="1" customFormat="1" ht="20.25" hidden="1" spans="1:5">
      <c r="A722" s="9">
        <v>2101103</v>
      </c>
      <c r="B722" s="9" t="s">
        <v>531</v>
      </c>
      <c r="C722" s="15"/>
      <c r="D722" s="15"/>
      <c r="E722" s="13">
        <f t="shared" si="29"/>
        <v>0</v>
      </c>
    </row>
    <row r="723" s="1" customFormat="1" ht="20.25" hidden="1" spans="1:5">
      <c r="A723" s="9">
        <v>2101199</v>
      </c>
      <c r="B723" s="9" t="s">
        <v>532</v>
      </c>
      <c r="C723" s="15"/>
      <c r="D723" s="15"/>
      <c r="E723" s="13">
        <f t="shared" si="29"/>
        <v>0</v>
      </c>
    </row>
    <row r="724" s="1" customFormat="1" ht="20.25" hidden="1" spans="1:5">
      <c r="A724" s="9">
        <v>21012</v>
      </c>
      <c r="B724" s="11" t="s">
        <v>533</v>
      </c>
      <c r="C724" s="17">
        <f>SUM(C725:C727)</f>
        <v>0</v>
      </c>
      <c r="D724" s="17">
        <f>SUM(D725:D727)</f>
        <v>0</v>
      </c>
      <c r="E724" s="13">
        <f t="shared" si="29"/>
        <v>0</v>
      </c>
    </row>
    <row r="725" s="1" customFormat="1" ht="20.25" hidden="1" spans="1:5">
      <c r="A725" s="9">
        <v>2101201</v>
      </c>
      <c r="B725" s="9" t="s">
        <v>534</v>
      </c>
      <c r="C725" s="15"/>
      <c r="D725" s="15"/>
      <c r="E725" s="13">
        <f t="shared" si="29"/>
        <v>0</v>
      </c>
    </row>
    <row r="726" s="1" customFormat="1" ht="20.25" hidden="1" spans="1:5">
      <c r="A726" s="9">
        <v>2101202</v>
      </c>
      <c r="B726" s="9" t="s">
        <v>535</v>
      </c>
      <c r="C726" s="15"/>
      <c r="D726" s="15"/>
      <c r="E726" s="13">
        <f t="shared" si="29"/>
        <v>0</v>
      </c>
    </row>
    <row r="727" s="1" customFormat="1" ht="20.25" hidden="1" spans="1:5">
      <c r="A727" s="9">
        <v>2101299</v>
      </c>
      <c r="B727" s="9" t="s">
        <v>536</v>
      </c>
      <c r="C727" s="15"/>
      <c r="D727" s="15"/>
      <c r="E727" s="13">
        <f t="shared" si="29"/>
        <v>0</v>
      </c>
    </row>
    <row r="728" s="1" customFormat="1" ht="20.25" hidden="1" spans="1:5">
      <c r="A728" s="9">
        <v>21013</v>
      </c>
      <c r="B728" s="11" t="s">
        <v>537</v>
      </c>
      <c r="C728" s="17">
        <f>SUM(C729:C731)</f>
        <v>0</v>
      </c>
      <c r="D728" s="17">
        <f>SUM(D729:D731)</f>
        <v>0</v>
      </c>
      <c r="E728" s="13">
        <f t="shared" si="29"/>
        <v>0</v>
      </c>
    </row>
    <row r="729" s="1" customFormat="1" ht="20.25" hidden="1" spans="1:5">
      <c r="A729" s="9">
        <v>2101301</v>
      </c>
      <c r="B729" s="9" t="s">
        <v>538</v>
      </c>
      <c r="C729" s="15"/>
      <c r="D729" s="15"/>
      <c r="E729" s="13">
        <f t="shared" si="29"/>
        <v>0</v>
      </c>
    </row>
    <row r="730" s="1" customFormat="1" ht="20.25" hidden="1" spans="1:5">
      <c r="A730" s="9">
        <v>2101302</v>
      </c>
      <c r="B730" s="9" t="s">
        <v>539</v>
      </c>
      <c r="C730" s="15"/>
      <c r="D730" s="15"/>
      <c r="E730" s="13">
        <f t="shared" si="29"/>
        <v>0</v>
      </c>
    </row>
    <row r="731" s="1" customFormat="1" ht="20.25" hidden="1" spans="1:5">
      <c r="A731" s="9">
        <v>2101399</v>
      </c>
      <c r="B731" s="9" t="s">
        <v>540</v>
      </c>
      <c r="C731" s="15"/>
      <c r="D731" s="15"/>
      <c r="E731" s="13">
        <f t="shared" si="29"/>
        <v>0</v>
      </c>
    </row>
    <row r="732" s="1" customFormat="1" ht="20.25" hidden="1" spans="1:5">
      <c r="A732" s="9">
        <v>21014</v>
      </c>
      <c r="B732" s="11" t="s">
        <v>541</v>
      </c>
      <c r="C732" s="17">
        <f>SUM(C733:C734)</f>
        <v>0</v>
      </c>
      <c r="D732" s="17">
        <f>SUM(D733:D734)</f>
        <v>0</v>
      </c>
      <c r="E732" s="13">
        <f t="shared" si="29"/>
        <v>0</v>
      </c>
    </row>
    <row r="733" s="1" customFormat="1" ht="20.25" hidden="1" spans="1:5">
      <c r="A733" s="9">
        <v>2101401</v>
      </c>
      <c r="B733" s="9" t="s">
        <v>542</v>
      </c>
      <c r="C733" s="15"/>
      <c r="D733" s="15"/>
      <c r="E733" s="13">
        <f t="shared" si="29"/>
        <v>0</v>
      </c>
    </row>
    <row r="734" s="1" customFormat="1" ht="20.25" hidden="1" spans="1:5">
      <c r="A734" s="9">
        <v>2101499</v>
      </c>
      <c r="B734" s="9" t="s">
        <v>543</v>
      </c>
      <c r="C734" s="15"/>
      <c r="D734" s="15"/>
      <c r="E734" s="13">
        <f t="shared" si="29"/>
        <v>0</v>
      </c>
    </row>
    <row r="735" s="1" customFormat="1" ht="20.25" hidden="1" spans="1:5">
      <c r="A735" s="9">
        <v>21015</v>
      </c>
      <c r="B735" s="11" t="s">
        <v>544</v>
      </c>
      <c r="C735" s="17">
        <f>SUM(C736:C743)</f>
        <v>0</v>
      </c>
      <c r="D735" s="17">
        <f>SUM(D736:D743)</f>
        <v>0</v>
      </c>
      <c r="E735" s="13">
        <f t="shared" si="29"/>
        <v>0</v>
      </c>
    </row>
    <row r="736" s="1" customFormat="1" ht="20.25" hidden="1" spans="1:5">
      <c r="A736" s="9">
        <v>2101501</v>
      </c>
      <c r="B736" s="9" t="s">
        <v>10</v>
      </c>
      <c r="C736" s="15"/>
      <c r="D736" s="15"/>
      <c r="E736" s="13">
        <f t="shared" si="29"/>
        <v>0</v>
      </c>
    </row>
    <row r="737" s="1" customFormat="1" ht="20.25" hidden="1" spans="1:5">
      <c r="A737" s="9">
        <v>2101502</v>
      </c>
      <c r="B737" s="9" t="s">
        <v>11</v>
      </c>
      <c r="C737" s="15"/>
      <c r="D737" s="15"/>
      <c r="E737" s="13">
        <f t="shared" si="29"/>
        <v>0</v>
      </c>
    </row>
    <row r="738" s="1" customFormat="1" ht="20.25" hidden="1" spans="1:5">
      <c r="A738" s="9">
        <v>2101503</v>
      </c>
      <c r="B738" s="9" t="s">
        <v>12</v>
      </c>
      <c r="C738" s="15"/>
      <c r="D738" s="15"/>
      <c r="E738" s="13">
        <f t="shared" si="29"/>
        <v>0</v>
      </c>
    </row>
    <row r="739" s="1" customFormat="1" ht="20.25" hidden="1" spans="1:5">
      <c r="A739" s="9">
        <v>2101504</v>
      </c>
      <c r="B739" s="9" t="s">
        <v>51</v>
      </c>
      <c r="C739" s="15"/>
      <c r="D739" s="15"/>
      <c r="E739" s="13">
        <f t="shared" si="29"/>
        <v>0</v>
      </c>
    </row>
    <row r="740" s="1" customFormat="1" ht="20.25" hidden="1" spans="1:5">
      <c r="A740" s="9">
        <v>2101505</v>
      </c>
      <c r="B740" s="9" t="s">
        <v>545</v>
      </c>
      <c r="C740" s="15"/>
      <c r="D740" s="15"/>
      <c r="E740" s="13">
        <f t="shared" si="29"/>
        <v>0</v>
      </c>
    </row>
    <row r="741" s="1" customFormat="1" ht="20.25" hidden="1" spans="1:5">
      <c r="A741" s="9">
        <v>2101506</v>
      </c>
      <c r="B741" s="9" t="s">
        <v>546</v>
      </c>
      <c r="C741" s="15"/>
      <c r="D741" s="15"/>
      <c r="E741" s="13">
        <f t="shared" si="29"/>
        <v>0</v>
      </c>
    </row>
    <row r="742" s="1" customFormat="1" ht="20.25" hidden="1" spans="1:5">
      <c r="A742" s="9">
        <v>2101550</v>
      </c>
      <c r="B742" s="9" t="s">
        <v>19</v>
      </c>
      <c r="C742" s="15"/>
      <c r="D742" s="15"/>
      <c r="E742" s="13">
        <f t="shared" si="29"/>
        <v>0</v>
      </c>
    </row>
    <row r="743" s="1" customFormat="1" ht="20.25" hidden="1" spans="1:5">
      <c r="A743" s="9">
        <v>2101599</v>
      </c>
      <c r="B743" s="9" t="s">
        <v>547</v>
      </c>
      <c r="C743" s="15"/>
      <c r="D743" s="15"/>
      <c r="E743" s="13">
        <f t="shared" si="29"/>
        <v>0</v>
      </c>
    </row>
    <row r="744" s="1" customFormat="1" ht="20.25" hidden="1" spans="1:5">
      <c r="A744" s="9">
        <v>21016</v>
      </c>
      <c r="B744" s="11" t="s">
        <v>548</v>
      </c>
      <c r="C744" s="17">
        <f>C745</f>
        <v>0</v>
      </c>
      <c r="D744" s="17">
        <f>D745</f>
        <v>0</v>
      </c>
      <c r="E744" s="13">
        <f t="shared" si="29"/>
        <v>0</v>
      </c>
    </row>
    <row r="745" s="1" customFormat="1" ht="20.25" hidden="1" spans="1:5">
      <c r="A745" s="9">
        <v>2101601</v>
      </c>
      <c r="B745" s="9" t="s">
        <v>549</v>
      </c>
      <c r="C745" s="15"/>
      <c r="D745" s="15"/>
      <c r="E745" s="13">
        <f t="shared" si="29"/>
        <v>0</v>
      </c>
    </row>
    <row r="746" s="1" customFormat="1" ht="20.25" hidden="1" spans="1:5">
      <c r="A746" s="9">
        <v>21099</v>
      </c>
      <c r="B746" s="11" t="s">
        <v>550</v>
      </c>
      <c r="C746" s="17">
        <f>C747</f>
        <v>0</v>
      </c>
      <c r="D746" s="17">
        <f>D747</f>
        <v>0</v>
      </c>
      <c r="E746" s="13">
        <f t="shared" si="29"/>
        <v>0</v>
      </c>
    </row>
    <row r="747" s="1" customFormat="1" ht="20.25" hidden="1" spans="1:5">
      <c r="A747" s="9">
        <v>2109999</v>
      </c>
      <c r="B747" s="9" t="s">
        <v>551</v>
      </c>
      <c r="C747" s="15"/>
      <c r="D747" s="15"/>
      <c r="E747" s="13">
        <f t="shared" si="29"/>
        <v>0</v>
      </c>
    </row>
    <row r="748" s="1" customFormat="1" spans="1:5">
      <c r="A748" s="9">
        <v>211</v>
      </c>
      <c r="B748" s="11" t="s">
        <v>552</v>
      </c>
      <c r="C748" s="10">
        <f>'[2]年初预算支出表 (2)'!C747/10000</f>
        <v>20</v>
      </c>
      <c r="D748" s="10">
        <f>'[2]年初预算支出表 (2)'!D747/10000</f>
        <v>9</v>
      </c>
      <c r="E748" s="10">
        <f>'[2]年初预算支出表 (2)'!E747/10000</f>
        <v>29</v>
      </c>
    </row>
    <row r="749" s="1" customFormat="1" ht="20.25" hidden="1" spans="1:5">
      <c r="A749" s="9">
        <v>21101</v>
      </c>
      <c r="B749" s="11" t="s">
        <v>553</v>
      </c>
      <c r="C749" s="17">
        <f>SUM(C750:C758)</f>
        <v>0</v>
      </c>
      <c r="D749" s="17">
        <f>SUM(D750:D758)</f>
        <v>0</v>
      </c>
      <c r="E749" s="13">
        <f t="shared" ref="E749:E771" si="30">C749+D749</f>
        <v>0</v>
      </c>
    </row>
    <row r="750" s="1" customFormat="1" ht="20.25" hidden="1" spans="1:5">
      <c r="A750" s="9">
        <v>2110101</v>
      </c>
      <c r="B750" s="9" t="s">
        <v>10</v>
      </c>
      <c r="C750" s="15"/>
      <c r="D750" s="15"/>
      <c r="E750" s="13">
        <f t="shared" si="30"/>
        <v>0</v>
      </c>
    </row>
    <row r="751" s="1" customFormat="1" ht="20.25" hidden="1" spans="1:5">
      <c r="A751" s="9">
        <v>2110102</v>
      </c>
      <c r="B751" s="9" t="s">
        <v>11</v>
      </c>
      <c r="C751" s="15"/>
      <c r="D751" s="15"/>
      <c r="E751" s="13">
        <f t="shared" si="30"/>
        <v>0</v>
      </c>
    </row>
    <row r="752" s="1" customFormat="1" ht="20.25" hidden="1" spans="1:5">
      <c r="A752" s="9">
        <v>2110103</v>
      </c>
      <c r="B752" s="9" t="s">
        <v>12</v>
      </c>
      <c r="C752" s="15"/>
      <c r="D752" s="15"/>
      <c r="E752" s="13">
        <f t="shared" si="30"/>
        <v>0</v>
      </c>
    </row>
    <row r="753" s="1" customFormat="1" ht="20.25" hidden="1" spans="1:5">
      <c r="A753" s="9">
        <v>2110104</v>
      </c>
      <c r="B753" s="9" t="s">
        <v>554</v>
      </c>
      <c r="C753" s="15"/>
      <c r="D753" s="15"/>
      <c r="E753" s="13">
        <f t="shared" si="30"/>
        <v>0</v>
      </c>
    </row>
    <row r="754" s="1" customFormat="1" ht="20.25" hidden="1" spans="1:5">
      <c r="A754" s="9">
        <v>2110105</v>
      </c>
      <c r="B754" s="9" t="s">
        <v>555</v>
      </c>
      <c r="C754" s="15"/>
      <c r="D754" s="15"/>
      <c r="E754" s="13">
        <f t="shared" si="30"/>
        <v>0</v>
      </c>
    </row>
    <row r="755" s="1" customFormat="1" ht="20.25" hidden="1" spans="1:5">
      <c r="A755" s="9">
        <v>2110106</v>
      </c>
      <c r="B755" s="9" t="s">
        <v>556</v>
      </c>
      <c r="C755" s="15"/>
      <c r="D755" s="15"/>
      <c r="E755" s="13">
        <f t="shared" si="30"/>
        <v>0</v>
      </c>
    </row>
    <row r="756" s="1" customFormat="1" ht="20.25" hidden="1" spans="1:5">
      <c r="A756" s="9">
        <v>2110107</v>
      </c>
      <c r="B756" s="9" t="s">
        <v>557</v>
      </c>
      <c r="C756" s="15"/>
      <c r="D756" s="15"/>
      <c r="E756" s="13">
        <f t="shared" si="30"/>
        <v>0</v>
      </c>
    </row>
    <row r="757" s="1" customFormat="1" ht="20.25" hidden="1" spans="1:5">
      <c r="A757" s="9">
        <v>2110108</v>
      </c>
      <c r="B757" s="9" t="s">
        <v>558</v>
      </c>
      <c r="C757" s="15"/>
      <c r="D757" s="15"/>
      <c r="E757" s="13">
        <f t="shared" si="30"/>
        <v>0</v>
      </c>
    </row>
    <row r="758" s="1" customFormat="1" ht="20.25" hidden="1" spans="1:5">
      <c r="A758" s="9">
        <v>2110199</v>
      </c>
      <c r="B758" s="9" t="s">
        <v>559</v>
      </c>
      <c r="C758" s="15"/>
      <c r="D758" s="15"/>
      <c r="E758" s="13">
        <f t="shared" si="30"/>
        <v>0</v>
      </c>
    </row>
    <row r="759" s="1" customFormat="1" ht="20.25" hidden="1" spans="1:5">
      <c r="A759" s="9">
        <v>21102</v>
      </c>
      <c r="B759" s="11" t="s">
        <v>560</v>
      </c>
      <c r="C759" s="17">
        <f>SUM(C760:C762)</f>
        <v>0</v>
      </c>
      <c r="D759" s="17">
        <f>SUM(D760:D762)</f>
        <v>0</v>
      </c>
      <c r="E759" s="13">
        <f t="shared" si="30"/>
        <v>0</v>
      </c>
    </row>
    <row r="760" s="1" customFormat="1" ht="20.25" hidden="1" spans="1:5">
      <c r="A760" s="9">
        <v>2110203</v>
      </c>
      <c r="B760" s="9" t="s">
        <v>561</v>
      </c>
      <c r="C760" s="15"/>
      <c r="D760" s="15"/>
      <c r="E760" s="13">
        <f t="shared" si="30"/>
        <v>0</v>
      </c>
    </row>
    <row r="761" s="1" customFormat="1" ht="20.25" hidden="1" spans="1:5">
      <c r="A761" s="9">
        <v>2110204</v>
      </c>
      <c r="B761" s="9" t="s">
        <v>562</v>
      </c>
      <c r="C761" s="15"/>
      <c r="D761" s="15"/>
      <c r="E761" s="13">
        <f t="shared" si="30"/>
        <v>0</v>
      </c>
    </row>
    <row r="762" s="1" customFormat="1" ht="20.25" hidden="1" spans="1:5">
      <c r="A762" s="9">
        <v>2110299</v>
      </c>
      <c r="B762" s="9" t="s">
        <v>563</v>
      </c>
      <c r="C762" s="15"/>
      <c r="D762" s="15"/>
      <c r="E762" s="13">
        <f t="shared" si="30"/>
        <v>0</v>
      </c>
    </row>
    <row r="763" s="1" customFormat="1" ht="20.25" hidden="1" spans="1:5">
      <c r="A763" s="9">
        <v>21103</v>
      </c>
      <c r="B763" s="11" t="s">
        <v>564</v>
      </c>
      <c r="C763" s="17">
        <f>SUM(C764:C771)</f>
        <v>0</v>
      </c>
      <c r="D763" s="17">
        <f>SUM(D764:D771)</f>
        <v>0</v>
      </c>
      <c r="E763" s="13">
        <f t="shared" si="30"/>
        <v>0</v>
      </c>
    </row>
    <row r="764" s="1" customFormat="1" ht="20.25" hidden="1" spans="1:5">
      <c r="A764" s="9">
        <v>2110301</v>
      </c>
      <c r="B764" s="9" t="s">
        <v>565</v>
      </c>
      <c r="C764" s="15"/>
      <c r="D764" s="15"/>
      <c r="E764" s="13">
        <f t="shared" si="30"/>
        <v>0</v>
      </c>
    </row>
    <row r="765" s="1" customFormat="1" ht="20.25" hidden="1" spans="1:5">
      <c r="A765" s="9">
        <v>2110302</v>
      </c>
      <c r="B765" s="9" t="s">
        <v>566</v>
      </c>
      <c r="C765" s="15"/>
      <c r="D765" s="15"/>
      <c r="E765" s="13">
        <f t="shared" si="30"/>
        <v>0</v>
      </c>
    </row>
    <row r="766" s="1" customFormat="1" ht="20.25" hidden="1" spans="1:5">
      <c r="A766" s="9">
        <v>2110303</v>
      </c>
      <c r="B766" s="9" t="s">
        <v>567</v>
      </c>
      <c r="C766" s="15"/>
      <c r="D766" s="15"/>
      <c r="E766" s="13">
        <f t="shared" si="30"/>
        <v>0</v>
      </c>
    </row>
    <row r="767" s="1" customFormat="1" ht="20.25" hidden="1" spans="1:5">
      <c r="A767" s="9">
        <v>2110304</v>
      </c>
      <c r="B767" s="9" t="s">
        <v>568</v>
      </c>
      <c r="C767" s="15"/>
      <c r="D767" s="15"/>
      <c r="E767" s="13">
        <f t="shared" si="30"/>
        <v>0</v>
      </c>
    </row>
    <row r="768" s="1" customFormat="1" ht="20.25" hidden="1" spans="1:5">
      <c r="A768" s="9">
        <v>2110305</v>
      </c>
      <c r="B768" s="9" t="s">
        <v>569</v>
      </c>
      <c r="C768" s="15"/>
      <c r="D768" s="15"/>
      <c r="E768" s="13">
        <f t="shared" si="30"/>
        <v>0</v>
      </c>
    </row>
    <row r="769" s="1" customFormat="1" ht="20.25" hidden="1" spans="1:5">
      <c r="A769" s="9">
        <v>2110306</v>
      </c>
      <c r="B769" s="9" t="s">
        <v>570</v>
      </c>
      <c r="C769" s="15"/>
      <c r="D769" s="15"/>
      <c r="E769" s="13">
        <f t="shared" si="30"/>
        <v>0</v>
      </c>
    </row>
    <row r="770" s="1" customFormat="1" ht="20.25" hidden="1" spans="1:5">
      <c r="A770" s="9">
        <v>2110307</v>
      </c>
      <c r="B770" s="9" t="s">
        <v>571</v>
      </c>
      <c r="C770" s="15"/>
      <c r="D770" s="15"/>
      <c r="E770" s="13">
        <f t="shared" si="30"/>
        <v>0</v>
      </c>
    </row>
    <row r="771" s="1" customFormat="1" ht="20.25" hidden="1" spans="1:5">
      <c r="A771" s="9">
        <v>2110399</v>
      </c>
      <c r="B771" s="9" t="s">
        <v>572</v>
      </c>
      <c r="C771" s="15"/>
      <c r="D771" s="15"/>
      <c r="E771" s="13">
        <f t="shared" si="30"/>
        <v>0</v>
      </c>
    </row>
    <row r="772" s="1" customFormat="1" spans="1:5">
      <c r="A772" s="9">
        <v>21104</v>
      </c>
      <c r="B772" s="11" t="s">
        <v>573</v>
      </c>
      <c r="C772" s="10">
        <f>'[2]年初预算支出表 (2)'!C771/10000</f>
        <v>20</v>
      </c>
      <c r="D772" s="10">
        <f>'[2]年初预算支出表 (2)'!D771/10000</f>
        <v>9</v>
      </c>
      <c r="E772" s="10">
        <f>'[2]年初预算支出表 (2)'!E771/10000</f>
        <v>29</v>
      </c>
    </row>
    <row r="773" s="1" customFormat="1" ht="20.25" hidden="1" spans="1:5">
      <c r="A773" s="9">
        <v>2110401</v>
      </c>
      <c r="B773" s="9" t="s">
        <v>574</v>
      </c>
      <c r="C773" s="15"/>
      <c r="D773" s="15"/>
      <c r="E773" s="13">
        <f t="shared" ref="E773:E777" si="31">C773+D773</f>
        <v>0</v>
      </c>
    </row>
    <row r="774" s="1" customFormat="1" spans="1:5">
      <c r="A774" s="9">
        <v>2110402</v>
      </c>
      <c r="B774" s="9" t="s">
        <v>575</v>
      </c>
      <c r="C774" s="10">
        <f>'[2]年初预算支出表 (2)'!C773/10000</f>
        <v>20</v>
      </c>
      <c r="D774" s="10">
        <f>'[2]年初预算支出表 (2)'!D773/10000</f>
        <v>0</v>
      </c>
      <c r="E774" s="10">
        <f>'[2]年初预算支出表 (2)'!E773/10000</f>
        <v>20</v>
      </c>
    </row>
    <row r="775" s="1" customFormat="1" ht="20.25" hidden="1" spans="1:5">
      <c r="A775" s="9">
        <v>2110404</v>
      </c>
      <c r="B775" s="9" t="s">
        <v>576</v>
      </c>
      <c r="C775" s="15"/>
      <c r="D775" s="15"/>
      <c r="E775" s="13">
        <f t="shared" si="31"/>
        <v>0</v>
      </c>
    </row>
    <row r="776" s="1" customFormat="1" ht="20.25" hidden="1" spans="1:5">
      <c r="A776" s="9">
        <v>2110405</v>
      </c>
      <c r="B776" s="9" t="s">
        <v>577</v>
      </c>
      <c r="C776" s="15"/>
      <c r="D776" s="15"/>
      <c r="E776" s="13">
        <f t="shared" si="31"/>
        <v>0</v>
      </c>
    </row>
    <row r="777" s="1" customFormat="1" ht="20.25" hidden="1" spans="1:5">
      <c r="A777" s="9">
        <v>2110406</v>
      </c>
      <c r="B777" s="9" t="s">
        <v>578</v>
      </c>
      <c r="C777" s="15"/>
      <c r="D777" s="15"/>
      <c r="E777" s="13">
        <f t="shared" si="31"/>
        <v>0</v>
      </c>
    </row>
    <row r="778" s="1" customFormat="1" spans="1:5">
      <c r="A778" s="9">
        <v>2110499</v>
      </c>
      <c r="B778" s="9" t="s">
        <v>579</v>
      </c>
      <c r="C778" s="10">
        <f>'[2]年初预算支出表 (2)'!C777/10000</f>
        <v>0</v>
      </c>
      <c r="D778" s="10">
        <f>'[2]年初预算支出表 (2)'!D777/10000</f>
        <v>9</v>
      </c>
      <c r="E778" s="10">
        <f>'[2]年初预算支出表 (2)'!E777/10000</f>
        <v>9</v>
      </c>
    </row>
    <row r="779" s="1" customFormat="1" ht="20.25" hidden="1" spans="1:5">
      <c r="A779" s="9">
        <v>21105</v>
      </c>
      <c r="B779" s="11" t="s">
        <v>580</v>
      </c>
      <c r="C779" s="17">
        <f>SUM(C780:C785)</f>
        <v>0</v>
      </c>
      <c r="D779" s="17">
        <f>SUM(D780:D785)</f>
        <v>0</v>
      </c>
      <c r="E779" s="13">
        <f t="shared" ref="E779:E824" si="32">C779+D779</f>
        <v>0</v>
      </c>
    </row>
    <row r="780" s="1" customFormat="1" ht="20.25" hidden="1" spans="1:5">
      <c r="A780" s="9">
        <v>2110501</v>
      </c>
      <c r="B780" s="9" t="s">
        <v>581</v>
      </c>
      <c r="C780" s="15"/>
      <c r="D780" s="15"/>
      <c r="E780" s="13">
        <f t="shared" si="32"/>
        <v>0</v>
      </c>
    </row>
    <row r="781" s="1" customFormat="1" ht="20.25" hidden="1" spans="1:5">
      <c r="A781" s="9">
        <v>2110502</v>
      </c>
      <c r="B781" s="9" t="s">
        <v>582</v>
      </c>
      <c r="C781" s="15"/>
      <c r="D781" s="15"/>
      <c r="E781" s="13">
        <f t="shared" si="32"/>
        <v>0</v>
      </c>
    </row>
    <row r="782" s="1" customFormat="1" ht="20.25" hidden="1" spans="1:5">
      <c r="A782" s="9">
        <v>2110503</v>
      </c>
      <c r="B782" s="9" t="s">
        <v>583</v>
      </c>
      <c r="C782" s="15"/>
      <c r="D782" s="15"/>
      <c r="E782" s="13">
        <f t="shared" si="32"/>
        <v>0</v>
      </c>
    </row>
    <row r="783" s="1" customFormat="1" ht="20.25" hidden="1" spans="1:5">
      <c r="A783" s="9">
        <v>2110506</v>
      </c>
      <c r="B783" s="9" t="s">
        <v>584</v>
      </c>
      <c r="C783" s="15"/>
      <c r="D783" s="15"/>
      <c r="E783" s="13">
        <f t="shared" si="32"/>
        <v>0</v>
      </c>
    </row>
    <row r="784" s="1" customFormat="1" ht="20.25" hidden="1" spans="1:5">
      <c r="A784" s="9">
        <v>2110507</v>
      </c>
      <c r="B784" s="9" t="s">
        <v>585</v>
      </c>
      <c r="C784" s="15"/>
      <c r="D784" s="15"/>
      <c r="E784" s="13">
        <f t="shared" si="32"/>
        <v>0</v>
      </c>
    </row>
    <row r="785" s="1" customFormat="1" ht="20.25" hidden="1" spans="1:5">
      <c r="A785" s="9">
        <v>2110599</v>
      </c>
      <c r="B785" s="9" t="s">
        <v>586</v>
      </c>
      <c r="C785" s="15"/>
      <c r="D785" s="15"/>
      <c r="E785" s="13">
        <f t="shared" si="32"/>
        <v>0</v>
      </c>
    </row>
    <row r="786" s="1" customFormat="1" ht="20.25" hidden="1" spans="1:5">
      <c r="A786" s="9">
        <v>21106</v>
      </c>
      <c r="B786" s="11" t="s">
        <v>587</v>
      </c>
      <c r="C786" s="17">
        <f>SUM(C787:C791)</f>
        <v>0</v>
      </c>
      <c r="D786" s="17">
        <f>SUM(D787:D791)</f>
        <v>0</v>
      </c>
      <c r="E786" s="13">
        <f t="shared" si="32"/>
        <v>0</v>
      </c>
    </row>
    <row r="787" s="1" customFormat="1" ht="20.25" hidden="1" spans="1:5">
      <c r="A787" s="9">
        <v>2110602</v>
      </c>
      <c r="B787" s="9" t="s">
        <v>588</v>
      </c>
      <c r="C787" s="15"/>
      <c r="D787" s="15"/>
      <c r="E787" s="13">
        <f t="shared" si="32"/>
        <v>0</v>
      </c>
    </row>
    <row r="788" s="1" customFormat="1" ht="20.25" hidden="1" spans="1:5">
      <c r="A788" s="9">
        <v>2110603</v>
      </c>
      <c r="B788" s="9" t="s">
        <v>589</v>
      </c>
      <c r="C788" s="15"/>
      <c r="D788" s="15"/>
      <c r="E788" s="13">
        <f t="shared" si="32"/>
        <v>0</v>
      </c>
    </row>
    <row r="789" s="1" customFormat="1" ht="20.25" hidden="1" spans="1:5">
      <c r="A789" s="9">
        <v>2110604</v>
      </c>
      <c r="B789" s="9" t="s">
        <v>590</v>
      </c>
      <c r="C789" s="15"/>
      <c r="D789" s="15"/>
      <c r="E789" s="13">
        <f t="shared" si="32"/>
        <v>0</v>
      </c>
    </row>
    <row r="790" s="1" customFormat="1" ht="20.25" hidden="1" spans="1:5">
      <c r="A790" s="9">
        <v>2110605</v>
      </c>
      <c r="B790" s="9" t="s">
        <v>591</v>
      </c>
      <c r="C790" s="15"/>
      <c r="D790" s="15"/>
      <c r="E790" s="13">
        <f t="shared" si="32"/>
        <v>0</v>
      </c>
    </row>
    <row r="791" s="1" customFormat="1" ht="20.25" hidden="1" spans="1:5">
      <c r="A791" s="9">
        <v>2110699</v>
      </c>
      <c r="B791" s="9" t="s">
        <v>592</v>
      </c>
      <c r="C791" s="15"/>
      <c r="D791" s="15"/>
      <c r="E791" s="13">
        <f t="shared" si="32"/>
        <v>0</v>
      </c>
    </row>
    <row r="792" s="1" customFormat="1" ht="20.25" hidden="1" spans="1:5">
      <c r="A792" s="9">
        <v>21107</v>
      </c>
      <c r="B792" s="11" t="s">
        <v>593</v>
      </c>
      <c r="C792" s="17">
        <f>SUM(C793:C794)</f>
        <v>0</v>
      </c>
      <c r="D792" s="17">
        <f>SUM(D793:D794)</f>
        <v>0</v>
      </c>
      <c r="E792" s="13">
        <f t="shared" si="32"/>
        <v>0</v>
      </c>
    </row>
    <row r="793" s="1" customFormat="1" ht="20.25" hidden="1" spans="1:5">
      <c r="A793" s="9">
        <v>2110704</v>
      </c>
      <c r="B793" s="9" t="s">
        <v>594</v>
      </c>
      <c r="C793" s="15"/>
      <c r="D793" s="15"/>
      <c r="E793" s="13">
        <f t="shared" si="32"/>
        <v>0</v>
      </c>
    </row>
    <row r="794" s="1" customFormat="1" ht="20.25" hidden="1" spans="1:5">
      <c r="A794" s="9">
        <v>2110799</v>
      </c>
      <c r="B794" s="9" t="s">
        <v>595</v>
      </c>
      <c r="C794" s="15"/>
      <c r="D794" s="15"/>
      <c r="E794" s="13">
        <f t="shared" si="32"/>
        <v>0</v>
      </c>
    </row>
    <row r="795" s="1" customFormat="1" ht="20.25" hidden="1" spans="1:5">
      <c r="A795" s="9">
        <v>21108</v>
      </c>
      <c r="B795" s="11" t="s">
        <v>596</v>
      </c>
      <c r="C795" s="17">
        <f>SUM(C796:C797)</f>
        <v>0</v>
      </c>
      <c r="D795" s="17">
        <f>SUM(D796:D797)</f>
        <v>0</v>
      </c>
      <c r="E795" s="13">
        <f t="shared" si="32"/>
        <v>0</v>
      </c>
    </row>
    <row r="796" s="1" customFormat="1" ht="20.25" hidden="1" spans="1:5">
      <c r="A796" s="9">
        <v>2110804</v>
      </c>
      <c r="B796" s="9" t="s">
        <v>597</v>
      </c>
      <c r="C796" s="15"/>
      <c r="D796" s="15"/>
      <c r="E796" s="13">
        <f t="shared" si="32"/>
        <v>0</v>
      </c>
    </row>
    <row r="797" s="1" customFormat="1" ht="20.25" hidden="1" spans="1:5">
      <c r="A797" s="9">
        <v>2110899</v>
      </c>
      <c r="B797" s="9" t="s">
        <v>598</v>
      </c>
      <c r="C797" s="15"/>
      <c r="D797" s="15"/>
      <c r="E797" s="13">
        <f t="shared" si="32"/>
        <v>0</v>
      </c>
    </row>
    <row r="798" s="1" customFormat="1" ht="20.25" hidden="1" spans="1:5">
      <c r="A798" s="9">
        <v>21109</v>
      </c>
      <c r="B798" s="11" t="s">
        <v>599</v>
      </c>
      <c r="C798" s="17">
        <f>C799</f>
        <v>0</v>
      </c>
      <c r="D798" s="17">
        <f>D799</f>
        <v>0</v>
      </c>
      <c r="E798" s="13">
        <f t="shared" si="32"/>
        <v>0</v>
      </c>
    </row>
    <row r="799" s="1" customFormat="1" ht="20.25" hidden="1" spans="1:5">
      <c r="A799" s="9">
        <v>2110901</v>
      </c>
      <c r="B799" s="9" t="s">
        <v>600</v>
      </c>
      <c r="C799" s="15"/>
      <c r="D799" s="15"/>
      <c r="E799" s="13">
        <f t="shared" si="32"/>
        <v>0</v>
      </c>
    </row>
    <row r="800" s="1" customFormat="1" ht="20.25" hidden="1" spans="1:5">
      <c r="A800" s="9">
        <v>21110</v>
      </c>
      <c r="B800" s="11" t="s">
        <v>601</v>
      </c>
      <c r="C800" s="17">
        <f>C801</f>
        <v>0</v>
      </c>
      <c r="D800" s="17">
        <f>D801</f>
        <v>0</v>
      </c>
      <c r="E800" s="13">
        <f t="shared" si="32"/>
        <v>0</v>
      </c>
    </row>
    <row r="801" s="1" customFormat="1" ht="20.25" hidden="1" spans="1:5">
      <c r="A801" s="9">
        <v>2111001</v>
      </c>
      <c r="B801" s="9" t="s">
        <v>602</v>
      </c>
      <c r="C801" s="15"/>
      <c r="D801" s="15"/>
      <c r="E801" s="13">
        <f t="shared" si="32"/>
        <v>0</v>
      </c>
    </row>
    <row r="802" s="1" customFormat="1" ht="20.25" hidden="1" spans="1:5">
      <c r="A802" s="9">
        <v>21111</v>
      </c>
      <c r="B802" s="11" t="s">
        <v>603</v>
      </c>
      <c r="C802" s="17">
        <f>SUM(C803:C807)</f>
        <v>0</v>
      </c>
      <c r="D802" s="17">
        <f>SUM(D803:D807)</f>
        <v>0</v>
      </c>
      <c r="E802" s="13">
        <f t="shared" si="32"/>
        <v>0</v>
      </c>
    </row>
    <row r="803" s="1" customFormat="1" ht="20.25" hidden="1" spans="1:5">
      <c r="A803" s="9">
        <v>2111101</v>
      </c>
      <c r="B803" s="9" t="s">
        <v>604</v>
      </c>
      <c r="C803" s="15"/>
      <c r="D803" s="15"/>
      <c r="E803" s="13">
        <f t="shared" si="32"/>
        <v>0</v>
      </c>
    </row>
    <row r="804" s="1" customFormat="1" ht="20.25" hidden="1" spans="1:5">
      <c r="A804" s="9">
        <v>2111102</v>
      </c>
      <c r="B804" s="9" t="s">
        <v>605</v>
      </c>
      <c r="C804" s="15"/>
      <c r="D804" s="15"/>
      <c r="E804" s="13">
        <f t="shared" si="32"/>
        <v>0</v>
      </c>
    </row>
    <row r="805" s="1" customFormat="1" ht="20.25" hidden="1" spans="1:5">
      <c r="A805" s="9">
        <v>2111103</v>
      </c>
      <c r="B805" s="9" t="s">
        <v>606</v>
      </c>
      <c r="C805" s="15"/>
      <c r="D805" s="15"/>
      <c r="E805" s="13">
        <f t="shared" si="32"/>
        <v>0</v>
      </c>
    </row>
    <row r="806" s="1" customFormat="1" ht="20.25" hidden="1" spans="1:5">
      <c r="A806" s="9">
        <v>2111104</v>
      </c>
      <c r="B806" s="9" t="s">
        <v>607</v>
      </c>
      <c r="C806" s="15"/>
      <c r="D806" s="15"/>
      <c r="E806" s="13">
        <f t="shared" si="32"/>
        <v>0</v>
      </c>
    </row>
    <row r="807" s="1" customFormat="1" ht="20.25" hidden="1" spans="1:5">
      <c r="A807" s="9">
        <v>2111199</v>
      </c>
      <c r="B807" s="9" t="s">
        <v>608</v>
      </c>
      <c r="C807" s="15"/>
      <c r="D807" s="15"/>
      <c r="E807" s="13">
        <f t="shared" si="32"/>
        <v>0</v>
      </c>
    </row>
    <row r="808" s="1" customFormat="1" ht="20.25" hidden="1" spans="1:5">
      <c r="A808" s="9">
        <v>21112</v>
      </c>
      <c r="B808" s="11" t="s">
        <v>609</v>
      </c>
      <c r="C808" s="17">
        <f>C809</f>
        <v>0</v>
      </c>
      <c r="D808" s="17">
        <f>D809</f>
        <v>0</v>
      </c>
      <c r="E808" s="13">
        <f t="shared" si="32"/>
        <v>0</v>
      </c>
    </row>
    <row r="809" s="1" customFormat="1" ht="20.25" hidden="1" spans="1:5">
      <c r="A809" s="9">
        <v>2111201</v>
      </c>
      <c r="B809" s="9" t="s">
        <v>610</v>
      </c>
      <c r="C809" s="15"/>
      <c r="D809" s="15"/>
      <c r="E809" s="13">
        <f t="shared" si="32"/>
        <v>0</v>
      </c>
    </row>
    <row r="810" s="1" customFormat="1" ht="20.25" hidden="1" spans="1:5">
      <c r="A810" s="9">
        <v>21113</v>
      </c>
      <c r="B810" s="11" t="s">
        <v>611</v>
      </c>
      <c r="C810" s="17">
        <f>C811</f>
        <v>0</v>
      </c>
      <c r="D810" s="17">
        <f>D811</f>
        <v>0</v>
      </c>
      <c r="E810" s="13">
        <f t="shared" si="32"/>
        <v>0</v>
      </c>
    </row>
    <row r="811" s="1" customFormat="1" ht="20.25" hidden="1" spans="1:5">
      <c r="A811" s="9">
        <v>2111301</v>
      </c>
      <c r="B811" s="9" t="s">
        <v>612</v>
      </c>
      <c r="C811" s="15"/>
      <c r="D811" s="15"/>
      <c r="E811" s="13">
        <f t="shared" si="32"/>
        <v>0</v>
      </c>
    </row>
    <row r="812" s="1" customFormat="1" ht="20.25" hidden="1" spans="1:5">
      <c r="A812" s="9">
        <v>21114</v>
      </c>
      <c r="B812" s="11" t="s">
        <v>613</v>
      </c>
      <c r="C812" s="17">
        <f>SUM(C813:C822)</f>
        <v>0</v>
      </c>
      <c r="D812" s="17">
        <f>SUM(D813:D822)</f>
        <v>0</v>
      </c>
      <c r="E812" s="13">
        <f t="shared" si="32"/>
        <v>0</v>
      </c>
    </row>
    <row r="813" s="1" customFormat="1" ht="20.25" hidden="1" spans="1:5">
      <c r="A813" s="9">
        <v>2111401</v>
      </c>
      <c r="B813" s="9" t="s">
        <v>10</v>
      </c>
      <c r="C813" s="15"/>
      <c r="D813" s="15"/>
      <c r="E813" s="13">
        <f t="shared" si="32"/>
        <v>0</v>
      </c>
    </row>
    <row r="814" s="1" customFormat="1" ht="20.25" hidden="1" spans="1:5">
      <c r="A814" s="9">
        <v>2111402</v>
      </c>
      <c r="B814" s="9" t="s">
        <v>11</v>
      </c>
      <c r="C814" s="15"/>
      <c r="D814" s="15"/>
      <c r="E814" s="13">
        <f t="shared" si="32"/>
        <v>0</v>
      </c>
    </row>
    <row r="815" s="1" customFormat="1" ht="20.25" hidden="1" spans="1:5">
      <c r="A815" s="9">
        <v>2111403</v>
      </c>
      <c r="B815" s="9" t="s">
        <v>12</v>
      </c>
      <c r="C815" s="15"/>
      <c r="D815" s="15"/>
      <c r="E815" s="13">
        <f t="shared" si="32"/>
        <v>0</v>
      </c>
    </row>
    <row r="816" s="1" customFormat="1" ht="20.25" hidden="1" spans="1:5">
      <c r="A816" s="9">
        <v>2111406</v>
      </c>
      <c r="B816" s="9" t="s">
        <v>614</v>
      </c>
      <c r="C816" s="15"/>
      <c r="D816" s="15"/>
      <c r="E816" s="13">
        <f t="shared" si="32"/>
        <v>0</v>
      </c>
    </row>
    <row r="817" s="1" customFormat="1" ht="20.25" hidden="1" spans="1:5">
      <c r="A817" s="9">
        <v>2111407</v>
      </c>
      <c r="B817" s="9" t="s">
        <v>615</v>
      </c>
      <c r="C817" s="15"/>
      <c r="D817" s="15"/>
      <c r="E817" s="13">
        <f t="shared" si="32"/>
        <v>0</v>
      </c>
    </row>
    <row r="818" s="1" customFormat="1" ht="20.25" hidden="1" spans="1:5">
      <c r="A818" s="9">
        <v>2111408</v>
      </c>
      <c r="B818" s="9" t="s">
        <v>616</v>
      </c>
      <c r="C818" s="15"/>
      <c r="D818" s="15"/>
      <c r="E818" s="13">
        <f t="shared" si="32"/>
        <v>0</v>
      </c>
    </row>
    <row r="819" s="1" customFormat="1" ht="20.25" hidden="1" spans="1:5">
      <c r="A819" s="9">
        <v>2111411</v>
      </c>
      <c r="B819" s="9" t="s">
        <v>51</v>
      </c>
      <c r="C819" s="15"/>
      <c r="D819" s="15"/>
      <c r="E819" s="13">
        <f t="shared" si="32"/>
        <v>0</v>
      </c>
    </row>
    <row r="820" s="1" customFormat="1" ht="20.25" hidden="1" spans="1:5">
      <c r="A820" s="9">
        <v>2111413</v>
      </c>
      <c r="B820" s="9" t="s">
        <v>617</v>
      </c>
      <c r="C820" s="15"/>
      <c r="D820" s="15"/>
      <c r="E820" s="13">
        <f t="shared" si="32"/>
        <v>0</v>
      </c>
    </row>
    <row r="821" s="1" customFormat="1" ht="20.25" hidden="1" spans="1:5">
      <c r="A821" s="9">
        <v>2111450</v>
      </c>
      <c r="B821" s="9" t="s">
        <v>19</v>
      </c>
      <c r="C821" s="15"/>
      <c r="D821" s="15"/>
      <c r="E821" s="13">
        <f t="shared" si="32"/>
        <v>0</v>
      </c>
    </row>
    <row r="822" s="1" customFormat="1" ht="20.25" hidden="1" spans="1:5">
      <c r="A822" s="9">
        <v>2111499</v>
      </c>
      <c r="B822" s="9" t="s">
        <v>618</v>
      </c>
      <c r="C822" s="15"/>
      <c r="D822" s="15"/>
      <c r="E822" s="13">
        <f t="shared" si="32"/>
        <v>0</v>
      </c>
    </row>
    <row r="823" s="1" customFormat="1" ht="20.25" hidden="1" spans="1:5">
      <c r="A823" s="9">
        <v>21199</v>
      </c>
      <c r="B823" s="11" t="s">
        <v>619</v>
      </c>
      <c r="C823" s="17">
        <f>C824</f>
        <v>0</v>
      </c>
      <c r="D823" s="17">
        <f>D824</f>
        <v>0</v>
      </c>
      <c r="E823" s="13">
        <f t="shared" si="32"/>
        <v>0</v>
      </c>
    </row>
    <row r="824" s="1" customFormat="1" ht="20.25" hidden="1" spans="1:5">
      <c r="A824" s="9">
        <v>2119999</v>
      </c>
      <c r="B824" s="9" t="s">
        <v>620</v>
      </c>
      <c r="C824" s="15"/>
      <c r="D824" s="15"/>
      <c r="E824" s="13">
        <f t="shared" si="32"/>
        <v>0</v>
      </c>
    </row>
    <row r="825" s="1" customFormat="1" spans="1:5">
      <c r="A825" s="9">
        <v>212</v>
      </c>
      <c r="B825" s="11" t="s">
        <v>621</v>
      </c>
      <c r="C825" s="10">
        <f>'[2]年初预算支出表 (2)'!C824/10000</f>
        <v>0</v>
      </c>
      <c r="D825" s="10">
        <f>'[2]年初预算支出表 (2)'!D824/10000</f>
        <v>15</v>
      </c>
      <c r="E825" s="10">
        <f>'[2]年初预算支出表 (2)'!E824/10000</f>
        <v>15</v>
      </c>
    </row>
    <row r="826" s="1" customFormat="1" ht="20.25" hidden="1" spans="1:5">
      <c r="A826" s="9">
        <v>21201</v>
      </c>
      <c r="B826" s="11" t="s">
        <v>622</v>
      </c>
      <c r="C826" s="17">
        <f>SUM(C827:C836)</f>
        <v>0</v>
      </c>
      <c r="D826" s="17">
        <f>SUM(D827:D836)</f>
        <v>0</v>
      </c>
      <c r="E826" s="13">
        <f t="shared" ref="E826:E841" si="33">C826+D826</f>
        <v>0</v>
      </c>
    </row>
    <row r="827" s="1" customFormat="1" ht="20.25" hidden="1" spans="1:5">
      <c r="A827" s="9">
        <v>2120101</v>
      </c>
      <c r="B827" s="9" t="s">
        <v>10</v>
      </c>
      <c r="C827" s="15"/>
      <c r="D827" s="15"/>
      <c r="E827" s="13">
        <f t="shared" si="33"/>
        <v>0</v>
      </c>
    </row>
    <row r="828" s="1" customFormat="1" ht="20.25" hidden="1" spans="1:5">
      <c r="A828" s="9">
        <v>2120102</v>
      </c>
      <c r="B828" s="9" t="s">
        <v>11</v>
      </c>
      <c r="C828" s="15"/>
      <c r="D828" s="15"/>
      <c r="E828" s="13">
        <f t="shared" si="33"/>
        <v>0</v>
      </c>
    </row>
    <row r="829" s="1" customFormat="1" ht="20.25" hidden="1" spans="1:5">
      <c r="A829" s="9">
        <v>2120103</v>
      </c>
      <c r="B829" s="9" t="s">
        <v>12</v>
      </c>
      <c r="C829" s="15"/>
      <c r="D829" s="15"/>
      <c r="E829" s="13">
        <f t="shared" si="33"/>
        <v>0</v>
      </c>
    </row>
    <row r="830" s="1" customFormat="1" ht="20.25" hidden="1" spans="1:5">
      <c r="A830" s="9">
        <v>2120104</v>
      </c>
      <c r="B830" s="9" t="s">
        <v>623</v>
      </c>
      <c r="C830" s="15"/>
      <c r="D830" s="15"/>
      <c r="E830" s="13">
        <f t="shared" si="33"/>
        <v>0</v>
      </c>
    </row>
    <row r="831" s="1" customFormat="1" ht="20.25" hidden="1" spans="1:5">
      <c r="A831" s="9">
        <v>2120105</v>
      </c>
      <c r="B831" s="9" t="s">
        <v>624</v>
      </c>
      <c r="C831" s="15"/>
      <c r="D831" s="15"/>
      <c r="E831" s="13">
        <f t="shared" si="33"/>
        <v>0</v>
      </c>
    </row>
    <row r="832" s="1" customFormat="1" ht="20.25" hidden="1" spans="1:5">
      <c r="A832" s="9">
        <v>2120106</v>
      </c>
      <c r="B832" s="9" t="s">
        <v>625</v>
      </c>
      <c r="C832" s="15"/>
      <c r="D832" s="15"/>
      <c r="E832" s="13">
        <f t="shared" si="33"/>
        <v>0</v>
      </c>
    </row>
    <row r="833" s="1" customFormat="1" ht="20.25" hidden="1" spans="1:5">
      <c r="A833" s="9">
        <v>2120107</v>
      </c>
      <c r="B833" s="9" t="s">
        <v>626</v>
      </c>
      <c r="C833" s="15"/>
      <c r="D833" s="15"/>
      <c r="E833" s="13">
        <f t="shared" si="33"/>
        <v>0</v>
      </c>
    </row>
    <row r="834" s="1" customFormat="1" ht="20.25" hidden="1" spans="1:5">
      <c r="A834" s="9">
        <v>2120109</v>
      </c>
      <c r="B834" s="9" t="s">
        <v>627</v>
      </c>
      <c r="C834" s="15"/>
      <c r="D834" s="15"/>
      <c r="E834" s="13">
        <f t="shared" si="33"/>
        <v>0</v>
      </c>
    </row>
    <row r="835" s="1" customFormat="1" ht="20.25" hidden="1" spans="1:5">
      <c r="A835" s="9">
        <v>2120110</v>
      </c>
      <c r="B835" s="9" t="s">
        <v>628</v>
      </c>
      <c r="C835" s="15"/>
      <c r="D835" s="15"/>
      <c r="E835" s="13">
        <f t="shared" si="33"/>
        <v>0</v>
      </c>
    </row>
    <row r="836" s="1" customFormat="1" ht="20.25" hidden="1" spans="1:5">
      <c r="A836" s="9">
        <v>2120199</v>
      </c>
      <c r="B836" s="9" t="s">
        <v>629</v>
      </c>
      <c r="C836" s="15"/>
      <c r="D836" s="15"/>
      <c r="E836" s="13">
        <f t="shared" si="33"/>
        <v>0</v>
      </c>
    </row>
    <row r="837" s="1" customFormat="1" ht="20.25" hidden="1" spans="1:5">
      <c r="A837" s="9">
        <v>21202</v>
      </c>
      <c r="B837" s="11" t="s">
        <v>630</v>
      </c>
      <c r="C837" s="17">
        <f>C838</f>
        <v>0</v>
      </c>
      <c r="D837" s="17">
        <f>D838</f>
        <v>0</v>
      </c>
      <c r="E837" s="13">
        <f t="shared" si="33"/>
        <v>0</v>
      </c>
    </row>
    <row r="838" s="1" customFormat="1" ht="20.25" hidden="1" spans="1:5">
      <c r="A838" s="9">
        <v>2120201</v>
      </c>
      <c r="B838" s="9" t="s">
        <v>631</v>
      </c>
      <c r="C838" s="15"/>
      <c r="D838" s="15"/>
      <c r="E838" s="13">
        <f t="shared" si="33"/>
        <v>0</v>
      </c>
    </row>
    <row r="839" s="1" customFormat="1" ht="20.25" hidden="1" spans="1:5">
      <c r="A839" s="9">
        <v>21203</v>
      </c>
      <c r="B839" s="11" t="s">
        <v>632</v>
      </c>
      <c r="C839" s="17">
        <f>SUM(C840:C841)</f>
        <v>0</v>
      </c>
      <c r="D839" s="17">
        <f>SUM(D840:D841)</f>
        <v>0</v>
      </c>
      <c r="E839" s="13">
        <f t="shared" si="33"/>
        <v>0</v>
      </c>
    </row>
    <row r="840" s="1" customFormat="1" ht="20.25" hidden="1" spans="1:5">
      <c r="A840" s="9">
        <v>2120303</v>
      </c>
      <c r="B840" s="9" t="s">
        <v>633</v>
      </c>
      <c r="C840" s="15"/>
      <c r="D840" s="15"/>
      <c r="E840" s="13">
        <f t="shared" si="33"/>
        <v>0</v>
      </c>
    </row>
    <row r="841" s="1" customFormat="1" ht="20.25" hidden="1" spans="1:5">
      <c r="A841" s="9">
        <v>2120399</v>
      </c>
      <c r="B841" s="9" t="s">
        <v>634</v>
      </c>
      <c r="C841" s="15"/>
      <c r="D841" s="15"/>
      <c r="E841" s="13">
        <f t="shared" si="33"/>
        <v>0</v>
      </c>
    </row>
    <row r="842" s="1" customFormat="1" spans="1:5">
      <c r="A842" s="9">
        <v>21205</v>
      </c>
      <c r="B842" s="11" t="s">
        <v>635</v>
      </c>
      <c r="C842" s="10">
        <f>'[2]年初预算支出表 (2)'!C841/10000</f>
        <v>0</v>
      </c>
      <c r="D842" s="10">
        <f>'[2]年初预算支出表 (2)'!D841/10000</f>
        <v>15</v>
      </c>
      <c r="E842" s="10">
        <f>'[2]年初预算支出表 (2)'!E841/10000</f>
        <v>15</v>
      </c>
    </row>
    <row r="843" s="1" customFormat="1" spans="1:5">
      <c r="A843" s="9">
        <v>2120501</v>
      </c>
      <c r="B843" s="9" t="s">
        <v>636</v>
      </c>
      <c r="C843" s="10">
        <f>'[2]年初预算支出表 (2)'!C842/10000</f>
        <v>0</v>
      </c>
      <c r="D843" s="10">
        <f>'[2]年初预算支出表 (2)'!D842/10000</f>
        <v>15</v>
      </c>
      <c r="E843" s="10">
        <f>'[2]年初预算支出表 (2)'!E842/10000</f>
        <v>15</v>
      </c>
    </row>
    <row r="844" s="1" customFormat="1" ht="20.25" hidden="1" spans="1:5">
      <c r="A844" s="9">
        <v>21206</v>
      </c>
      <c r="B844" s="11" t="s">
        <v>637</v>
      </c>
      <c r="C844" s="17">
        <f>C845</f>
        <v>0</v>
      </c>
      <c r="D844" s="17">
        <f>D845</f>
        <v>0</v>
      </c>
      <c r="E844" s="13">
        <f t="shared" ref="E844:E847" si="34">C844+D844</f>
        <v>0</v>
      </c>
    </row>
    <row r="845" s="1" customFormat="1" ht="20.25" hidden="1" spans="1:5">
      <c r="A845" s="9">
        <v>2120601</v>
      </c>
      <c r="B845" s="9" t="s">
        <v>638</v>
      </c>
      <c r="C845" s="15"/>
      <c r="D845" s="15"/>
      <c r="E845" s="13">
        <f t="shared" si="34"/>
        <v>0</v>
      </c>
    </row>
    <row r="846" s="1" customFormat="1" ht="20.25" hidden="1" spans="1:5">
      <c r="A846" s="9">
        <v>21299</v>
      </c>
      <c r="B846" s="11" t="s">
        <v>639</v>
      </c>
      <c r="C846" s="17">
        <f>C847</f>
        <v>0</v>
      </c>
      <c r="D846" s="17">
        <f>D847</f>
        <v>0</v>
      </c>
      <c r="E846" s="13">
        <f t="shared" si="34"/>
        <v>0</v>
      </c>
    </row>
    <row r="847" s="1" customFormat="1" ht="20.25" hidden="1" spans="1:5">
      <c r="A847" s="9">
        <v>2129999</v>
      </c>
      <c r="B847" s="9" t="s">
        <v>640</v>
      </c>
      <c r="C847" s="15"/>
      <c r="D847" s="15"/>
      <c r="E847" s="13">
        <f t="shared" si="34"/>
        <v>0</v>
      </c>
    </row>
    <row r="848" s="1" customFormat="1" spans="1:5">
      <c r="A848" s="9">
        <v>213</v>
      </c>
      <c r="B848" s="11" t="s">
        <v>641</v>
      </c>
      <c r="C848" s="10">
        <f>'[2]年初预算支出表 (2)'!C847/10000</f>
        <v>141</v>
      </c>
      <c r="D848" s="10">
        <f>'[2]年初预算支出表 (2)'!D847/10000</f>
        <v>391.898373</v>
      </c>
      <c r="E848" s="10">
        <f>'[2]年初预算支出表 (2)'!E847/10000</f>
        <v>532.898373</v>
      </c>
    </row>
    <row r="849" s="1" customFormat="1" spans="1:5">
      <c r="A849" s="9">
        <v>21301</v>
      </c>
      <c r="B849" s="11" t="s">
        <v>642</v>
      </c>
      <c r="C849" s="10">
        <f>'[2]年初预算支出表 (2)'!C848/10000</f>
        <v>0</v>
      </c>
      <c r="D849" s="10">
        <f>'[2]年初预算支出表 (2)'!D848/10000</f>
        <v>99.33</v>
      </c>
      <c r="E849" s="10">
        <f>'[2]年初预算支出表 (2)'!E848/10000</f>
        <v>99.33</v>
      </c>
    </row>
    <row r="850" s="1" customFormat="1" ht="20.25" hidden="1" spans="1:5">
      <c r="A850" s="9">
        <v>2130101</v>
      </c>
      <c r="B850" s="9" t="s">
        <v>10</v>
      </c>
      <c r="C850" s="15"/>
      <c r="D850" s="15"/>
      <c r="E850" s="13">
        <f t="shared" ref="E850:E864" si="35">C850+D850</f>
        <v>0</v>
      </c>
    </row>
    <row r="851" s="1" customFormat="1" ht="20.25" hidden="1" spans="1:5">
      <c r="A851" s="9">
        <v>2130102</v>
      </c>
      <c r="B851" s="9" t="s">
        <v>11</v>
      </c>
      <c r="C851" s="15"/>
      <c r="D851" s="15"/>
      <c r="E851" s="13">
        <f t="shared" si="35"/>
        <v>0</v>
      </c>
    </row>
    <row r="852" s="1" customFormat="1" ht="20.25" hidden="1" spans="1:5">
      <c r="A852" s="9">
        <v>2130103</v>
      </c>
      <c r="B852" s="9" t="s">
        <v>12</v>
      </c>
      <c r="C852" s="15"/>
      <c r="D852" s="15"/>
      <c r="E852" s="13">
        <f t="shared" si="35"/>
        <v>0</v>
      </c>
    </row>
    <row r="853" s="1" customFormat="1" ht="20.25" hidden="1" spans="1:5">
      <c r="A853" s="9">
        <v>2130104</v>
      </c>
      <c r="B853" s="9" t="s">
        <v>19</v>
      </c>
      <c r="C853" s="15"/>
      <c r="D853" s="15"/>
      <c r="E853" s="13">
        <f t="shared" si="35"/>
        <v>0</v>
      </c>
    </row>
    <row r="854" s="1" customFormat="1" ht="20.25" hidden="1" spans="1:5">
      <c r="A854" s="9">
        <v>2130105</v>
      </c>
      <c r="B854" s="9" t="s">
        <v>643</v>
      </c>
      <c r="C854" s="15"/>
      <c r="D854" s="15"/>
      <c r="E854" s="13">
        <f t="shared" si="35"/>
        <v>0</v>
      </c>
    </row>
    <row r="855" s="1" customFormat="1" ht="20.25" hidden="1" spans="1:5">
      <c r="A855" s="9">
        <v>2130106</v>
      </c>
      <c r="B855" s="9" t="s">
        <v>644</v>
      </c>
      <c r="C855" s="15"/>
      <c r="D855" s="15"/>
      <c r="E855" s="13">
        <f t="shared" si="35"/>
        <v>0</v>
      </c>
    </row>
    <row r="856" s="1" customFormat="1" ht="20.25" hidden="1" spans="1:5">
      <c r="A856" s="9">
        <v>2130108</v>
      </c>
      <c r="B856" s="9" t="s">
        <v>645</v>
      </c>
      <c r="C856" s="15"/>
      <c r="D856" s="15"/>
      <c r="E856" s="13">
        <f t="shared" si="35"/>
        <v>0</v>
      </c>
    </row>
    <row r="857" s="1" customFormat="1" ht="20.25" hidden="1" spans="1:5">
      <c r="A857" s="9">
        <v>2130109</v>
      </c>
      <c r="B857" s="9" t="s">
        <v>646</v>
      </c>
      <c r="C857" s="15"/>
      <c r="D857" s="15"/>
      <c r="E857" s="13">
        <f t="shared" si="35"/>
        <v>0</v>
      </c>
    </row>
    <row r="858" s="1" customFormat="1" ht="20.25" hidden="1" spans="1:5">
      <c r="A858" s="9">
        <v>2130110</v>
      </c>
      <c r="B858" s="9" t="s">
        <v>647</v>
      </c>
      <c r="C858" s="15"/>
      <c r="D858" s="15"/>
      <c r="E858" s="13">
        <f t="shared" si="35"/>
        <v>0</v>
      </c>
    </row>
    <row r="859" s="1" customFormat="1" ht="20.25" hidden="1" spans="1:5">
      <c r="A859" s="9">
        <v>2130111</v>
      </c>
      <c r="B859" s="9" t="s">
        <v>648</v>
      </c>
      <c r="C859" s="15"/>
      <c r="D859" s="15"/>
      <c r="E859" s="13">
        <f t="shared" si="35"/>
        <v>0</v>
      </c>
    </row>
    <row r="860" s="1" customFormat="1" ht="20.25" hidden="1" spans="1:5">
      <c r="A860" s="9">
        <v>2130112</v>
      </c>
      <c r="B860" s="9" t="s">
        <v>649</v>
      </c>
      <c r="C860" s="15"/>
      <c r="D860" s="15"/>
      <c r="E860" s="13">
        <f t="shared" si="35"/>
        <v>0</v>
      </c>
    </row>
    <row r="861" s="1" customFormat="1" ht="20.25" hidden="1" spans="1:5">
      <c r="A861" s="9">
        <v>2130114</v>
      </c>
      <c r="B861" s="9" t="s">
        <v>650</v>
      </c>
      <c r="C861" s="15"/>
      <c r="D861" s="15"/>
      <c r="E861" s="13">
        <f t="shared" si="35"/>
        <v>0</v>
      </c>
    </row>
    <row r="862" s="1" customFormat="1" ht="20.25" hidden="1" spans="1:5">
      <c r="A862" s="9">
        <v>2130119</v>
      </c>
      <c r="B862" s="9" t="s">
        <v>651</v>
      </c>
      <c r="C862" s="15"/>
      <c r="D862" s="15"/>
      <c r="E862" s="13">
        <f t="shared" si="35"/>
        <v>0</v>
      </c>
    </row>
    <row r="863" s="1" customFormat="1" ht="20.25" hidden="1" spans="1:5">
      <c r="A863" s="9">
        <v>2130120</v>
      </c>
      <c r="B863" s="9" t="s">
        <v>652</v>
      </c>
      <c r="C863" s="15"/>
      <c r="D863" s="15"/>
      <c r="E863" s="13">
        <f t="shared" si="35"/>
        <v>0</v>
      </c>
    </row>
    <row r="864" s="1" customFormat="1" ht="20.25" hidden="1" spans="1:5">
      <c r="A864" s="9">
        <v>2130121</v>
      </c>
      <c r="B864" s="9" t="s">
        <v>653</v>
      </c>
      <c r="C864" s="15"/>
      <c r="D864" s="15"/>
      <c r="E864" s="13">
        <f t="shared" si="35"/>
        <v>0</v>
      </c>
    </row>
    <row r="865" s="1" customFormat="1" spans="1:5">
      <c r="A865" s="9">
        <v>2130122</v>
      </c>
      <c r="B865" s="9" t="s">
        <v>654</v>
      </c>
      <c r="C865" s="10">
        <f>'[2]年初预算支出表 (2)'!C864/10000</f>
        <v>0</v>
      </c>
      <c r="D865" s="10">
        <f>'[2]年初预算支出表 (2)'!D864/10000</f>
        <v>31</v>
      </c>
      <c r="E865" s="10">
        <f>'[2]年初预算支出表 (2)'!E864/10000</f>
        <v>31</v>
      </c>
    </row>
    <row r="866" s="1" customFormat="1" spans="1:5">
      <c r="A866" s="9">
        <v>2130124</v>
      </c>
      <c r="B866" s="9" t="s">
        <v>655</v>
      </c>
      <c r="C866" s="10">
        <f>'[2]年初预算支出表 (2)'!C865/10000</f>
        <v>0</v>
      </c>
      <c r="D866" s="10">
        <f>'[2]年初预算支出表 (2)'!D865/10000</f>
        <v>3</v>
      </c>
      <c r="E866" s="10">
        <f>'[2]年初预算支出表 (2)'!E865/10000</f>
        <v>3</v>
      </c>
    </row>
    <row r="867" s="1" customFormat="1" ht="20.25" hidden="1" spans="1:5">
      <c r="A867" s="9">
        <v>2130125</v>
      </c>
      <c r="B867" s="9" t="s">
        <v>656</v>
      </c>
      <c r="C867" s="15"/>
      <c r="D867" s="15"/>
      <c r="E867" s="13">
        <f t="shared" ref="E867:E873" si="36">C867+D867</f>
        <v>0</v>
      </c>
    </row>
    <row r="868" s="1" customFormat="1" spans="1:5">
      <c r="A868" s="9">
        <v>2130126</v>
      </c>
      <c r="B868" s="9" t="s">
        <v>657</v>
      </c>
      <c r="C868" s="10">
        <f>'[2]年初预算支出表 (2)'!C867/10000</f>
        <v>0</v>
      </c>
      <c r="D868" s="10">
        <f>'[2]年初预算支出表 (2)'!D867/10000</f>
        <v>59.4</v>
      </c>
      <c r="E868" s="10">
        <f>'[2]年初预算支出表 (2)'!E867/10000</f>
        <v>59.4</v>
      </c>
    </row>
    <row r="869" s="1" customFormat="1" ht="20.25" hidden="1" spans="1:5">
      <c r="A869" s="9">
        <v>2130135</v>
      </c>
      <c r="B869" s="9" t="s">
        <v>658</v>
      </c>
      <c r="C869" s="15"/>
      <c r="D869" s="15"/>
      <c r="E869" s="13">
        <f t="shared" si="36"/>
        <v>0</v>
      </c>
    </row>
    <row r="870" s="1" customFormat="1" ht="20.25" hidden="1" spans="1:5">
      <c r="A870" s="9">
        <v>2130142</v>
      </c>
      <c r="B870" s="9" t="s">
        <v>659</v>
      </c>
      <c r="C870" s="15"/>
      <c r="D870" s="15"/>
      <c r="E870" s="13">
        <f t="shared" si="36"/>
        <v>0</v>
      </c>
    </row>
    <row r="871" s="1" customFormat="1" ht="20.25" hidden="1" spans="1:5">
      <c r="A871" s="9">
        <v>2130148</v>
      </c>
      <c r="B871" s="9" t="s">
        <v>660</v>
      </c>
      <c r="C871" s="15"/>
      <c r="D871" s="15"/>
      <c r="E871" s="13">
        <f t="shared" si="36"/>
        <v>0</v>
      </c>
    </row>
    <row r="872" s="1" customFormat="1" ht="20.25" hidden="1" spans="1:5">
      <c r="A872" s="9">
        <v>2130152</v>
      </c>
      <c r="B872" s="9" t="s">
        <v>661</v>
      </c>
      <c r="C872" s="15"/>
      <c r="D872" s="15"/>
      <c r="E872" s="13">
        <f t="shared" si="36"/>
        <v>0</v>
      </c>
    </row>
    <row r="873" s="1" customFormat="1" ht="20.25" hidden="1" spans="1:5">
      <c r="A873" s="9">
        <v>2130153</v>
      </c>
      <c r="B873" s="9" t="s">
        <v>662</v>
      </c>
      <c r="C873" s="15"/>
      <c r="D873" s="15"/>
      <c r="E873" s="13">
        <f t="shared" si="36"/>
        <v>0</v>
      </c>
    </row>
    <row r="874" s="1" customFormat="1" spans="1:5">
      <c r="A874" s="9">
        <v>2130199</v>
      </c>
      <c r="B874" s="9" t="s">
        <v>663</v>
      </c>
      <c r="C874" s="10">
        <f>'[2]年初预算支出表 (2)'!C873/10000</f>
        <v>0</v>
      </c>
      <c r="D874" s="10">
        <f>'[2]年初预算支出表 (2)'!D873/10000</f>
        <v>5.93</v>
      </c>
      <c r="E874" s="10">
        <f>'[2]年初预算支出表 (2)'!E873/10000</f>
        <v>5.93</v>
      </c>
    </row>
    <row r="875" s="1" customFormat="1" spans="1:5">
      <c r="A875" s="9">
        <v>21302</v>
      </c>
      <c r="B875" s="11" t="s">
        <v>664</v>
      </c>
      <c r="C875" s="10">
        <f>'[2]年初预算支出表 (2)'!C874/10000</f>
        <v>0</v>
      </c>
      <c r="D875" s="10">
        <f>'[2]年初预算支出表 (2)'!D874/10000</f>
        <v>2.512664</v>
      </c>
      <c r="E875" s="10">
        <f>'[2]年初预算支出表 (2)'!E874/10000</f>
        <v>2.512664</v>
      </c>
    </row>
    <row r="876" s="1" customFormat="1" ht="20.25" hidden="1" spans="1:5">
      <c r="A876" s="9">
        <v>2130201</v>
      </c>
      <c r="B876" s="9" t="s">
        <v>10</v>
      </c>
      <c r="C876" s="15"/>
      <c r="D876" s="15"/>
      <c r="E876" s="13">
        <f t="shared" ref="E876:E895" si="37">C876+D876</f>
        <v>0</v>
      </c>
    </row>
    <row r="877" s="1" customFormat="1" ht="20.25" hidden="1" spans="1:5">
      <c r="A877" s="9">
        <v>2130202</v>
      </c>
      <c r="B877" s="9" t="s">
        <v>11</v>
      </c>
      <c r="C877" s="15"/>
      <c r="D877" s="15"/>
      <c r="E877" s="13">
        <f t="shared" si="37"/>
        <v>0</v>
      </c>
    </row>
    <row r="878" s="1" customFormat="1" ht="20.25" hidden="1" spans="1:5">
      <c r="A878" s="9">
        <v>2130203</v>
      </c>
      <c r="B878" s="9" t="s">
        <v>12</v>
      </c>
      <c r="C878" s="15"/>
      <c r="D878" s="15"/>
      <c r="E878" s="13">
        <f t="shared" si="37"/>
        <v>0</v>
      </c>
    </row>
    <row r="879" s="1" customFormat="1" ht="20.25" hidden="1" spans="1:5">
      <c r="A879" s="9">
        <v>2130204</v>
      </c>
      <c r="B879" s="9" t="s">
        <v>665</v>
      </c>
      <c r="C879" s="15"/>
      <c r="D879" s="15"/>
      <c r="E879" s="13">
        <f t="shared" si="37"/>
        <v>0</v>
      </c>
    </row>
    <row r="880" s="1" customFormat="1" ht="20.25" hidden="1" spans="1:5">
      <c r="A880" s="9">
        <v>2130205</v>
      </c>
      <c r="B880" s="9" t="s">
        <v>666</v>
      </c>
      <c r="C880" s="15"/>
      <c r="D880" s="15"/>
      <c r="E880" s="13">
        <f t="shared" si="37"/>
        <v>0</v>
      </c>
    </row>
    <row r="881" s="1" customFormat="1" ht="20.25" hidden="1" spans="1:5">
      <c r="A881" s="9">
        <v>2130206</v>
      </c>
      <c r="B881" s="9" t="s">
        <v>667</v>
      </c>
      <c r="C881" s="15"/>
      <c r="D881" s="15"/>
      <c r="E881" s="13">
        <f t="shared" si="37"/>
        <v>0</v>
      </c>
    </row>
    <row r="882" s="1" customFormat="1" ht="20.25" hidden="1" spans="1:5">
      <c r="A882" s="9">
        <v>2130207</v>
      </c>
      <c r="B882" s="9" t="s">
        <v>668</v>
      </c>
      <c r="C882" s="15"/>
      <c r="D882" s="15"/>
      <c r="E882" s="13">
        <f t="shared" si="37"/>
        <v>0</v>
      </c>
    </row>
    <row r="883" s="1" customFormat="1" ht="20.25" hidden="1" spans="1:5">
      <c r="A883" s="9">
        <v>2130209</v>
      </c>
      <c r="B883" s="9" t="s">
        <v>669</v>
      </c>
      <c r="C883" s="15"/>
      <c r="D883" s="15"/>
      <c r="E883" s="13">
        <f t="shared" si="37"/>
        <v>0</v>
      </c>
    </row>
    <row r="884" s="1" customFormat="1" ht="20.25" hidden="1" spans="1:5">
      <c r="A884" s="9">
        <v>2130211</v>
      </c>
      <c r="B884" s="9" t="s">
        <v>670</v>
      </c>
      <c r="C884" s="15"/>
      <c r="D884" s="15"/>
      <c r="E884" s="13">
        <f t="shared" si="37"/>
        <v>0</v>
      </c>
    </row>
    <row r="885" s="1" customFormat="1" ht="20.25" hidden="1" spans="1:5">
      <c r="A885" s="9">
        <v>2130212</v>
      </c>
      <c r="B885" s="9" t="s">
        <v>671</v>
      </c>
      <c r="C885" s="15"/>
      <c r="D885" s="15"/>
      <c r="E885" s="13">
        <f t="shared" si="37"/>
        <v>0</v>
      </c>
    </row>
    <row r="886" s="1" customFormat="1" ht="20.25" hidden="1" spans="1:5">
      <c r="A886" s="9">
        <v>2130213</v>
      </c>
      <c r="B886" s="9" t="s">
        <v>672</v>
      </c>
      <c r="C886" s="15"/>
      <c r="D886" s="15"/>
      <c r="E886" s="13">
        <f t="shared" si="37"/>
        <v>0</v>
      </c>
    </row>
    <row r="887" s="1" customFormat="1" ht="20.25" hidden="1" spans="1:5">
      <c r="A887" s="9">
        <v>2130217</v>
      </c>
      <c r="B887" s="9" t="s">
        <v>673</v>
      </c>
      <c r="C887" s="15"/>
      <c r="D887" s="15"/>
      <c r="E887" s="13">
        <f t="shared" si="37"/>
        <v>0</v>
      </c>
    </row>
    <row r="888" s="1" customFormat="1" ht="20.25" hidden="1" spans="1:5">
      <c r="A888" s="9">
        <v>2130220</v>
      </c>
      <c r="B888" s="9" t="s">
        <v>674</v>
      </c>
      <c r="C888" s="15"/>
      <c r="D888" s="15"/>
      <c r="E888" s="13">
        <f t="shared" si="37"/>
        <v>0</v>
      </c>
    </row>
    <row r="889" s="1" customFormat="1" ht="20.25" hidden="1" spans="1:5">
      <c r="A889" s="9">
        <v>2130221</v>
      </c>
      <c r="B889" s="9" t="s">
        <v>675</v>
      </c>
      <c r="C889" s="15"/>
      <c r="D889" s="15"/>
      <c r="E889" s="13">
        <f t="shared" si="37"/>
        <v>0</v>
      </c>
    </row>
    <row r="890" s="1" customFormat="1" ht="20.25" hidden="1" spans="1:5">
      <c r="A890" s="9">
        <v>2130223</v>
      </c>
      <c r="B890" s="9" t="s">
        <v>676</v>
      </c>
      <c r="C890" s="15"/>
      <c r="D890" s="15"/>
      <c r="E890" s="13">
        <f t="shared" si="37"/>
        <v>0</v>
      </c>
    </row>
    <row r="891" s="1" customFormat="1" ht="20.25" hidden="1" spans="1:5">
      <c r="A891" s="9">
        <v>2130226</v>
      </c>
      <c r="B891" s="9" t="s">
        <v>677</v>
      </c>
      <c r="C891" s="15"/>
      <c r="D891" s="15"/>
      <c r="E891" s="13">
        <f t="shared" si="37"/>
        <v>0</v>
      </c>
    </row>
    <row r="892" s="1" customFormat="1" ht="20.25" hidden="1" spans="1:5">
      <c r="A892" s="9">
        <v>2130227</v>
      </c>
      <c r="B892" s="9" t="s">
        <v>678</v>
      </c>
      <c r="C892" s="15"/>
      <c r="D892" s="15"/>
      <c r="E892" s="13">
        <f t="shared" si="37"/>
        <v>0</v>
      </c>
    </row>
    <row r="893" s="1" customFormat="1" ht="20.25" hidden="1" spans="1:5">
      <c r="A893" s="9">
        <v>2130234</v>
      </c>
      <c r="B893" s="9" t="s">
        <v>679</v>
      </c>
      <c r="C893" s="15"/>
      <c r="D893" s="15"/>
      <c r="E893" s="13">
        <f t="shared" si="37"/>
        <v>0</v>
      </c>
    </row>
    <row r="894" s="1" customFormat="1" ht="20.25" hidden="1" spans="1:5">
      <c r="A894" s="9">
        <v>2130236</v>
      </c>
      <c r="B894" s="9" t="s">
        <v>680</v>
      </c>
      <c r="C894" s="15"/>
      <c r="D894" s="15"/>
      <c r="E894" s="13">
        <f t="shared" si="37"/>
        <v>0</v>
      </c>
    </row>
    <row r="895" s="1" customFormat="1" ht="20.25" hidden="1" spans="1:5">
      <c r="A895" s="9">
        <v>2130237</v>
      </c>
      <c r="B895" s="9" t="s">
        <v>649</v>
      </c>
      <c r="C895" s="15"/>
      <c r="D895" s="15"/>
      <c r="E895" s="13">
        <f t="shared" si="37"/>
        <v>0</v>
      </c>
    </row>
    <row r="896" s="1" customFormat="1" spans="1:5">
      <c r="A896" s="9">
        <v>2130299</v>
      </c>
      <c r="B896" s="9" t="s">
        <v>681</v>
      </c>
      <c r="C896" s="10">
        <f>'[2]年初预算支出表 (2)'!C895/10000</f>
        <v>0</v>
      </c>
      <c r="D896" s="10">
        <f>'[2]年初预算支出表 (2)'!D895/10000</f>
        <v>2.512664</v>
      </c>
      <c r="E896" s="10">
        <f>'[2]年初预算支出表 (2)'!E895/10000</f>
        <v>2.512664</v>
      </c>
    </row>
    <row r="897" s="1" customFormat="1" spans="1:5">
      <c r="A897" s="9">
        <v>21303</v>
      </c>
      <c r="B897" s="11" t="s">
        <v>682</v>
      </c>
      <c r="C897" s="10">
        <f>'[2]年初预算支出表 (2)'!C896/10000</f>
        <v>0</v>
      </c>
      <c r="D897" s="10">
        <f>'[2]年初预算支出表 (2)'!D896/10000</f>
        <v>33.32</v>
      </c>
      <c r="E897" s="10">
        <f>'[2]年初预算支出表 (2)'!E896/10000</f>
        <v>33.32</v>
      </c>
    </row>
    <row r="898" s="1" customFormat="1" ht="20.25" hidden="1" spans="1:5">
      <c r="A898" s="9">
        <v>2130301</v>
      </c>
      <c r="B898" s="9" t="s">
        <v>10</v>
      </c>
      <c r="C898" s="15"/>
      <c r="D898" s="15"/>
      <c r="E898" s="13">
        <f t="shared" ref="E898:E902" si="38">C898+D898</f>
        <v>0</v>
      </c>
    </row>
    <row r="899" s="1" customFormat="1" ht="20.25" hidden="1" spans="1:5">
      <c r="A899" s="9">
        <v>2130302</v>
      </c>
      <c r="B899" s="9" t="s">
        <v>11</v>
      </c>
      <c r="C899" s="15"/>
      <c r="D899" s="15"/>
      <c r="E899" s="13">
        <f t="shared" si="38"/>
        <v>0</v>
      </c>
    </row>
    <row r="900" s="1" customFormat="1" ht="20.25" hidden="1" spans="1:5">
      <c r="A900" s="9">
        <v>2130303</v>
      </c>
      <c r="B900" s="9" t="s">
        <v>12</v>
      </c>
      <c r="C900" s="15"/>
      <c r="D900" s="15"/>
      <c r="E900" s="13">
        <f t="shared" si="38"/>
        <v>0</v>
      </c>
    </row>
    <row r="901" s="1" customFormat="1" ht="20.25" hidden="1" spans="1:5">
      <c r="A901" s="9">
        <v>2130304</v>
      </c>
      <c r="B901" s="9" t="s">
        <v>683</v>
      </c>
      <c r="C901" s="15"/>
      <c r="D901" s="15"/>
      <c r="E901" s="13">
        <f t="shared" si="38"/>
        <v>0</v>
      </c>
    </row>
    <row r="902" s="1" customFormat="1" ht="20.25" hidden="1" spans="1:5">
      <c r="A902" s="9">
        <v>2130305</v>
      </c>
      <c r="B902" s="9" t="s">
        <v>684</v>
      </c>
      <c r="C902" s="15"/>
      <c r="D902" s="15"/>
      <c r="E902" s="13">
        <f t="shared" si="38"/>
        <v>0</v>
      </c>
    </row>
    <row r="903" s="1" customFormat="1" spans="1:5">
      <c r="A903" s="9">
        <v>2130306</v>
      </c>
      <c r="B903" s="9" t="s">
        <v>685</v>
      </c>
      <c r="C903" s="10">
        <f>'[2]年初预算支出表 (2)'!C902/10000</f>
        <v>0</v>
      </c>
      <c r="D903" s="10">
        <f>'[2]年初预算支出表 (2)'!D902/10000</f>
        <v>18</v>
      </c>
      <c r="E903" s="10">
        <f>'[2]年初预算支出表 (2)'!E902/10000</f>
        <v>18</v>
      </c>
    </row>
    <row r="904" s="1" customFormat="1" ht="20.25" hidden="1" spans="1:5">
      <c r="A904" s="9">
        <v>2130307</v>
      </c>
      <c r="B904" s="9" t="s">
        <v>686</v>
      </c>
      <c r="C904" s="15"/>
      <c r="D904" s="15"/>
      <c r="E904" s="13">
        <f t="shared" ref="E904:E910" si="39">C904+D904</f>
        <v>0</v>
      </c>
    </row>
    <row r="905" s="1" customFormat="1" ht="20.25" hidden="1" spans="1:5">
      <c r="A905" s="9">
        <v>2130308</v>
      </c>
      <c r="B905" s="9" t="s">
        <v>687</v>
      </c>
      <c r="C905" s="15"/>
      <c r="D905" s="15"/>
      <c r="E905" s="13">
        <f t="shared" si="39"/>
        <v>0</v>
      </c>
    </row>
    <row r="906" s="1" customFormat="1" ht="20.25" hidden="1" spans="1:5">
      <c r="A906" s="9">
        <v>2130309</v>
      </c>
      <c r="B906" s="9" t="s">
        <v>688</v>
      </c>
      <c r="C906" s="15"/>
      <c r="D906" s="15"/>
      <c r="E906" s="13">
        <f t="shared" si="39"/>
        <v>0</v>
      </c>
    </row>
    <row r="907" s="1" customFormat="1" ht="20.25" hidden="1" spans="1:5">
      <c r="A907" s="9">
        <v>2130310</v>
      </c>
      <c r="B907" s="9" t="s">
        <v>689</v>
      </c>
      <c r="C907" s="15"/>
      <c r="D907" s="15"/>
      <c r="E907" s="13">
        <f t="shared" si="39"/>
        <v>0</v>
      </c>
    </row>
    <row r="908" s="1" customFormat="1" ht="20.25" hidden="1" spans="1:5">
      <c r="A908" s="9">
        <v>2130311</v>
      </c>
      <c r="B908" s="9" t="s">
        <v>690</v>
      </c>
      <c r="C908" s="15"/>
      <c r="D908" s="15"/>
      <c r="E908" s="13">
        <f t="shared" si="39"/>
        <v>0</v>
      </c>
    </row>
    <row r="909" s="1" customFormat="1" ht="20.25" hidden="1" spans="1:5">
      <c r="A909" s="9">
        <v>2130312</v>
      </c>
      <c r="B909" s="9" t="s">
        <v>691</v>
      </c>
      <c r="C909" s="15"/>
      <c r="D909" s="15"/>
      <c r="E909" s="13">
        <f t="shared" si="39"/>
        <v>0</v>
      </c>
    </row>
    <row r="910" s="1" customFormat="1" ht="20.25" hidden="1" spans="1:5">
      <c r="A910" s="9">
        <v>2130313</v>
      </c>
      <c r="B910" s="9" t="s">
        <v>692</v>
      </c>
      <c r="C910" s="15"/>
      <c r="D910" s="15"/>
      <c r="E910" s="13">
        <f t="shared" si="39"/>
        <v>0</v>
      </c>
    </row>
    <row r="911" s="1" customFormat="1" spans="1:5">
      <c r="A911" s="9">
        <v>2130314</v>
      </c>
      <c r="B911" s="9" t="s">
        <v>693</v>
      </c>
      <c r="C911" s="10">
        <f>'[2]年初预算支出表 (2)'!C910/10000</f>
        <v>0</v>
      </c>
      <c r="D911" s="10">
        <f>'[2]年初预算支出表 (2)'!D910/10000</f>
        <v>7</v>
      </c>
      <c r="E911" s="10">
        <f>'[2]年初预算支出表 (2)'!E910/10000</f>
        <v>7</v>
      </c>
    </row>
    <row r="912" s="1" customFormat="1" ht="20.25" hidden="1" spans="1:5">
      <c r="A912" s="9">
        <v>2130315</v>
      </c>
      <c r="B912" s="9" t="s">
        <v>694</v>
      </c>
      <c r="C912" s="15"/>
      <c r="D912" s="15"/>
      <c r="E912" s="13">
        <f t="shared" ref="E912:E923" si="40">C912+D912</f>
        <v>0</v>
      </c>
    </row>
    <row r="913" s="1" customFormat="1" spans="1:5">
      <c r="A913" s="9">
        <v>2130316</v>
      </c>
      <c r="B913" s="9" t="s">
        <v>695</v>
      </c>
      <c r="C913" s="10">
        <f>'[2]年初预算支出表 (2)'!C912/10000</f>
        <v>0</v>
      </c>
      <c r="D913" s="10">
        <f>'[2]年初预算支出表 (2)'!D912/10000</f>
        <v>3</v>
      </c>
      <c r="E913" s="10">
        <f>'[2]年初预算支出表 (2)'!E912/10000</f>
        <v>3</v>
      </c>
    </row>
    <row r="914" s="1" customFormat="1" ht="20.25" hidden="1" spans="1:5">
      <c r="A914" s="9">
        <v>2130317</v>
      </c>
      <c r="B914" s="9" t="s">
        <v>696</v>
      </c>
      <c r="C914" s="15"/>
      <c r="D914" s="15"/>
      <c r="E914" s="13">
        <f t="shared" si="40"/>
        <v>0</v>
      </c>
    </row>
    <row r="915" s="1" customFormat="1" ht="20.25" hidden="1" spans="1:5">
      <c r="A915" s="9">
        <v>2130318</v>
      </c>
      <c r="B915" s="9" t="s">
        <v>697</v>
      </c>
      <c r="C915" s="15"/>
      <c r="D915" s="15"/>
      <c r="E915" s="13">
        <f t="shared" si="40"/>
        <v>0</v>
      </c>
    </row>
    <row r="916" s="1" customFormat="1" ht="20.25" hidden="1" spans="1:5">
      <c r="A916" s="9">
        <v>2130319</v>
      </c>
      <c r="B916" s="9" t="s">
        <v>698</v>
      </c>
      <c r="C916" s="15"/>
      <c r="D916" s="15"/>
      <c r="E916" s="13">
        <f t="shared" si="40"/>
        <v>0</v>
      </c>
    </row>
    <row r="917" s="1" customFormat="1" ht="20.25" hidden="1" spans="1:5">
      <c r="A917" s="9">
        <v>2130321</v>
      </c>
      <c r="B917" s="9" t="s">
        <v>699</v>
      </c>
      <c r="C917" s="15"/>
      <c r="D917" s="15"/>
      <c r="E917" s="13">
        <f t="shared" si="40"/>
        <v>0</v>
      </c>
    </row>
    <row r="918" s="1" customFormat="1" ht="20.25" hidden="1" spans="1:5">
      <c r="A918" s="9">
        <v>2130322</v>
      </c>
      <c r="B918" s="9" t="s">
        <v>700</v>
      </c>
      <c r="C918" s="15"/>
      <c r="D918" s="15"/>
      <c r="E918" s="13">
        <f t="shared" si="40"/>
        <v>0</v>
      </c>
    </row>
    <row r="919" s="1" customFormat="1" ht="20.25" hidden="1" spans="1:5">
      <c r="A919" s="9">
        <v>2130333</v>
      </c>
      <c r="B919" s="9" t="s">
        <v>676</v>
      </c>
      <c r="C919" s="15"/>
      <c r="D919" s="15"/>
      <c r="E919" s="13">
        <f t="shared" si="40"/>
        <v>0</v>
      </c>
    </row>
    <row r="920" s="1" customFormat="1" ht="20.25" hidden="1" spans="1:5">
      <c r="A920" s="9">
        <v>2130334</v>
      </c>
      <c r="B920" s="9" t="s">
        <v>701</v>
      </c>
      <c r="C920" s="15"/>
      <c r="D920" s="15"/>
      <c r="E920" s="13">
        <f t="shared" si="40"/>
        <v>0</v>
      </c>
    </row>
    <row r="921" s="1" customFormat="1" ht="20.25" hidden="1" spans="1:5">
      <c r="A921" s="9">
        <v>2130335</v>
      </c>
      <c r="B921" s="9" t="s">
        <v>702</v>
      </c>
      <c r="C921" s="15"/>
      <c r="D921" s="15"/>
      <c r="E921" s="13">
        <f t="shared" si="40"/>
        <v>0</v>
      </c>
    </row>
    <row r="922" s="1" customFormat="1" ht="20.25" hidden="1" spans="1:5">
      <c r="A922" s="9">
        <v>2130336</v>
      </c>
      <c r="B922" s="9" t="s">
        <v>703</v>
      </c>
      <c r="C922" s="15"/>
      <c r="D922" s="15"/>
      <c r="E922" s="13">
        <f t="shared" si="40"/>
        <v>0</v>
      </c>
    </row>
    <row r="923" s="1" customFormat="1" ht="20.25" hidden="1" spans="1:5">
      <c r="A923" s="9">
        <v>2130337</v>
      </c>
      <c r="B923" s="9" t="s">
        <v>704</v>
      </c>
      <c r="C923" s="15"/>
      <c r="D923" s="15"/>
      <c r="E923" s="13">
        <f t="shared" si="40"/>
        <v>0</v>
      </c>
    </row>
    <row r="924" s="1" customFormat="1" spans="1:5">
      <c r="A924" s="9">
        <v>2130399</v>
      </c>
      <c r="B924" s="9" t="s">
        <v>705</v>
      </c>
      <c r="C924" s="10">
        <f>'[2]年初预算支出表 (2)'!C923/10000</f>
        <v>0</v>
      </c>
      <c r="D924" s="10">
        <f>'[2]年初预算支出表 (2)'!D923/10000</f>
        <v>5.32</v>
      </c>
      <c r="E924" s="10">
        <f>'[2]年初预算支出表 (2)'!E923/10000</f>
        <v>5.32</v>
      </c>
    </row>
    <row r="925" s="1" customFormat="1" spans="1:5">
      <c r="A925" s="9">
        <v>21305</v>
      </c>
      <c r="B925" s="11" t="s">
        <v>706</v>
      </c>
      <c r="C925" s="10">
        <f>'[2]年初预算支出表 (2)'!C924/10000</f>
        <v>0</v>
      </c>
      <c r="D925" s="10">
        <f>'[2]年初预算支出表 (2)'!D924/10000</f>
        <v>6</v>
      </c>
      <c r="E925" s="10">
        <f>'[2]年初预算支出表 (2)'!E924/10000</f>
        <v>6</v>
      </c>
    </row>
    <row r="926" s="1" customFormat="1" ht="20.25" hidden="1" spans="1:5">
      <c r="A926" s="9">
        <v>2130501</v>
      </c>
      <c r="B926" s="9" t="s">
        <v>10</v>
      </c>
      <c r="C926" s="15"/>
      <c r="D926" s="15"/>
      <c r="E926" s="13">
        <f t="shared" ref="E926:E929" si="41">C926+D926</f>
        <v>0</v>
      </c>
    </row>
    <row r="927" s="1" customFormat="1" ht="20.25" hidden="1" spans="1:5">
      <c r="A927" s="9">
        <v>2130502</v>
      </c>
      <c r="B927" s="9" t="s">
        <v>11</v>
      </c>
      <c r="C927" s="15"/>
      <c r="D927" s="15"/>
      <c r="E927" s="13">
        <f t="shared" si="41"/>
        <v>0</v>
      </c>
    </row>
    <row r="928" s="1" customFormat="1" ht="20.25" hidden="1" spans="1:5">
      <c r="A928" s="9">
        <v>2130503</v>
      </c>
      <c r="B928" s="9" t="s">
        <v>12</v>
      </c>
      <c r="C928" s="15"/>
      <c r="D928" s="15"/>
      <c r="E928" s="13">
        <f t="shared" si="41"/>
        <v>0</v>
      </c>
    </row>
    <row r="929" s="1" customFormat="1" ht="20.25" hidden="1" spans="1:5">
      <c r="A929" s="9">
        <v>2130504</v>
      </c>
      <c r="B929" s="9" t="s">
        <v>707</v>
      </c>
      <c r="C929" s="15"/>
      <c r="D929" s="15"/>
      <c r="E929" s="13">
        <f t="shared" si="41"/>
        <v>0</v>
      </c>
    </row>
    <row r="930" s="1" customFormat="1" spans="1:5">
      <c r="A930" s="9">
        <v>2130505</v>
      </c>
      <c r="B930" s="9" t="s">
        <v>708</v>
      </c>
      <c r="C930" s="10">
        <f>'[2]年初预算支出表 (2)'!C929/10000</f>
        <v>0</v>
      </c>
      <c r="D930" s="10">
        <f>'[2]年初预算支出表 (2)'!D929/10000</f>
        <v>6</v>
      </c>
      <c r="E930" s="10">
        <f>'[2]年初预算支出表 (2)'!E929/10000</f>
        <v>6</v>
      </c>
    </row>
    <row r="931" s="1" customFormat="1" ht="20.25" hidden="1" spans="1:5">
      <c r="A931" s="9">
        <v>2130506</v>
      </c>
      <c r="B931" s="9" t="s">
        <v>709</v>
      </c>
      <c r="C931" s="15"/>
      <c r="D931" s="15"/>
      <c r="E931" s="13">
        <f t="shared" ref="E931:E935" si="42">C931+D931</f>
        <v>0</v>
      </c>
    </row>
    <row r="932" s="1" customFormat="1" ht="20.25" hidden="1" spans="1:5">
      <c r="A932" s="9">
        <v>2130507</v>
      </c>
      <c r="B932" s="9" t="s">
        <v>710</v>
      </c>
      <c r="C932" s="15"/>
      <c r="D932" s="15"/>
      <c r="E932" s="13">
        <f t="shared" si="42"/>
        <v>0</v>
      </c>
    </row>
    <row r="933" s="1" customFormat="1" ht="20.25" hidden="1" spans="1:5">
      <c r="A933" s="9">
        <v>2130508</v>
      </c>
      <c r="B933" s="9" t="s">
        <v>711</v>
      </c>
      <c r="C933" s="15"/>
      <c r="D933" s="15"/>
      <c r="E933" s="13">
        <f t="shared" si="42"/>
        <v>0</v>
      </c>
    </row>
    <row r="934" s="1" customFormat="1" ht="20.25" hidden="1" spans="1:5">
      <c r="A934" s="9">
        <v>2130550</v>
      </c>
      <c r="B934" s="9" t="s">
        <v>19</v>
      </c>
      <c r="C934" s="15"/>
      <c r="D934" s="15"/>
      <c r="E934" s="13">
        <f t="shared" si="42"/>
        <v>0</v>
      </c>
    </row>
    <row r="935" s="1" customFormat="1" ht="20.25" hidden="1" spans="1:5">
      <c r="A935" s="9">
        <v>2130599</v>
      </c>
      <c r="B935" s="9" t="s">
        <v>712</v>
      </c>
      <c r="C935" s="15"/>
      <c r="D935" s="15"/>
      <c r="E935" s="13">
        <f t="shared" si="42"/>
        <v>0</v>
      </c>
    </row>
    <row r="936" s="1" customFormat="1" spans="1:5">
      <c r="A936" s="9">
        <v>21307</v>
      </c>
      <c r="B936" s="11" t="s">
        <v>713</v>
      </c>
      <c r="C936" s="10">
        <f>'[2]年初预算支出表 (2)'!C935/10000</f>
        <v>141</v>
      </c>
      <c r="D936" s="10">
        <f>'[2]年初预算支出表 (2)'!D935/10000</f>
        <v>250.735709</v>
      </c>
      <c r="E936" s="10">
        <f>'[2]年初预算支出表 (2)'!E935/10000</f>
        <v>391.735709</v>
      </c>
    </row>
    <row r="937" s="1" customFormat="1" spans="1:5">
      <c r="A937" s="9">
        <v>2130701</v>
      </c>
      <c r="B937" s="9" t="s">
        <v>714</v>
      </c>
      <c r="C937" s="10">
        <f>'[2]年初预算支出表 (2)'!C936/10000</f>
        <v>0</v>
      </c>
      <c r="D937" s="10">
        <f>'[2]年初预算支出表 (2)'!D936/10000</f>
        <v>35</v>
      </c>
      <c r="E937" s="10">
        <f>'[2]年初预算支出表 (2)'!E936/10000</f>
        <v>35</v>
      </c>
    </row>
    <row r="938" s="1" customFormat="1" ht="20.25" hidden="1" spans="1:5">
      <c r="A938" s="9">
        <v>2130704</v>
      </c>
      <c r="B938" s="9" t="s">
        <v>715</v>
      </c>
      <c r="C938" s="15"/>
      <c r="D938" s="15"/>
      <c r="E938" s="13">
        <f t="shared" ref="E938:E1004" si="43">C938+D938</f>
        <v>0</v>
      </c>
    </row>
    <row r="939" s="1" customFormat="1" spans="1:5">
      <c r="A939" s="9">
        <v>2130705</v>
      </c>
      <c r="B939" s="9" t="s">
        <v>716</v>
      </c>
      <c r="C939" s="10">
        <f>'[2]年初预算支出表 (2)'!C938/10000</f>
        <v>141</v>
      </c>
      <c r="D939" s="10">
        <f>'[2]年初预算支出表 (2)'!D938/10000</f>
        <v>0</v>
      </c>
      <c r="E939" s="10">
        <f>'[2]年初预算支出表 (2)'!E938/10000</f>
        <v>141</v>
      </c>
    </row>
    <row r="940" s="1" customFormat="1" spans="1:5">
      <c r="A940" s="9">
        <v>2130706</v>
      </c>
      <c r="B940" s="9" t="s">
        <v>717</v>
      </c>
      <c r="C940" s="10">
        <f>'[2]年初预算支出表 (2)'!C939/10000</f>
        <v>0</v>
      </c>
      <c r="D940" s="10">
        <f>'[2]年初预算支出表 (2)'!D939/10000</f>
        <v>17</v>
      </c>
      <c r="E940" s="10">
        <f>'[2]年初预算支出表 (2)'!E939/10000</f>
        <v>17</v>
      </c>
    </row>
    <row r="941" s="1" customFormat="1" ht="20.25" hidden="1" spans="1:5">
      <c r="A941" s="9">
        <v>2130707</v>
      </c>
      <c r="B941" s="9" t="s">
        <v>718</v>
      </c>
      <c r="C941" s="15"/>
      <c r="D941" s="15"/>
      <c r="E941" s="13">
        <f t="shared" si="43"/>
        <v>0</v>
      </c>
    </row>
    <row r="942" s="1" customFormat="1" spans="1:5">
      <c r="A942" s="9">
        <v>2130799</v>
      </c>
      <c r="B942" s="9" t="s">
        <v>719</v>
      </c>
      <c r="C942" s="10">
        <f>'[2]年初预算支出表 (2)'!C941/10000</f>
        <v>0</v>
      </c>
      <c r="D942" s="10">
        <f>'[2]年初预算支出表 (2)'!D941/10000</f>
        <v>198.735709</v>
      </c>
      <c r="E942" s="10">
        <f>'[2]年初预算支出表 (2)'!E941/10000</f>
        <v>198.735709</v>
      </c>
    </row>
    <row r="943" s="1" customFormat="1" ht="20.25" hidden="1" spans="1:5">
      <c r="A943" s="9">
        <v>21308</v>
      </c>
      <c r="B943" s="11" t="s">
        <v>720</v>
      </c>
      <c r="C943" s="17">
        <f>SUM(C944:C948)</f>
        <v>0</v>
      </c>
      <c r="D943" s="17">
        <f>SUM(D944:D948)</f>
        <v>0</v>
      </c>
      <c r="E943" s="13">
        <f t="shared" si="43"/>
        <v>0</v>
      </c>
    </row>
    <row r="944" s="1" customFormat="1" ht="20.25" hidden="1" spans="1:5">
      <c r="A944" s="9">
        <v>2130801</v>
      </c>
      <c r="B944" s="9" t="s">
        <v>721</v>
      </c>
      <c r="C944" s="15"/>
      <c r="D944" s="15"/>
      <c r="E944" s="13">
        <f t="shared" si="43"/>
        <v>0</v>
      </c>
    </row>
    <row r="945" s="1" customFormat="1" ht="20.25" hidden="1" spans="1:5">
      <c r="A945" s="9">
        <v>2130803</v>
      </c>
      <c r="B945" s="9" t="s">
        <v>722</v>
      </c>
      <c r="C945" s="15"/>
      <c r="D945" s="15"/>
      <c r="E945" s="13">
        <f t="shared" si="43"/>
        <v>0</v>
      </c>
    </row>
    <row r="946" s="1" customFormat="1" ht="20.25" hidden="1" spans="1:5">
      <c r="A946" s="9">
        <v>2130804</v>
      </c>
      <c r="B946" s="9" t="s">
        <v>723</v>
      </c>
      <c r="C946" s="15"/>
      <c r="D946" s="15"/>
      <c r="E946" s="13">
        <f t="shared" si="43"/>
        <v>0</v>
      </c>
    </row>
    <row r="947" s="1" customFormat="1" ht="20.25" hidden="1" spans="1:5">
      <c r="A947" s="9">
        <v>2130805</v>
      </c>
      <c r="B947" s="9" t="s">
        <v>724</v>
      </c>
      <c r="C947" s="15"/>
      <c r="D947" s="15"/>
      <c r="E947" s="13">
        <f t="shared" si="43"/>
        <v>0</v>
      </c>
    </row>
    <row r="948" s="1" customFormat="1" ht="20.25" hidden="1" spans="1:5">
      <c r="A948" s="9">
        <v>2130899</v>
      </c>
      <c r="B948" s="9" t="s">
        <v>725</v>
      </c>
      <c r="C948" s="15"/>
      <c r="D948" s="15"/>
      <c r="E948" s="13">
        <f t="shared" si="43"/>
        <v>0</v>
      </c>
    </row>
    <row r="949" s="1" customFormat="1" ht="20.25" hidden="1" spans="1:5">
      <c r="A949" s="9">
        <v>21309</v>
      </c>
      <c r="B949" s="11" t="s">
        <v>726</v>
      </c>
      <c r="C949" s="17">
        <f>SUM(C950:C951)</f>
        <v>0</v>
      </c>
      <c r="D949" s="17">
        <f>SUM(D950:D951)</f>
        <v>0</v>
      </c>
      <c r="E949" s="13">
        <f t="shared" si="43"/>
        <v>0</v>
      </c>
    </row>
    <row r="950" s="1" customFormat="1" ht="20.25" hidden="1" spans="1:5">
      <c r="A950" s="9">
        <v>2130901</v>
      </c>
      <c r="B950" s="9" t="s">
        <v>727</v>
      </c>
      <c r="C950" s="15"/>
      <c r="D950" s="15"/>
      <c r="E950" s="13">
        <f t="shared" si="43"/>
        <v>0</v>
      </c>
    </row>
    <row r="951" s="1" customFormat="1" ht="20.25" hidden="1" spans="1:5">
      <c r="A951" s="9">
        <v>2130999</v>
      </c>
      <c r="B951" s="9" t="s">
        <v>728</v>
      </c>
      <c r="C951" s="15"/>
      <c r="D951" s="15"/>
      <c r="E951" s="13">
        <f t="shared" si="43"/>
        <v>0</v>
      </c>
    </row>
    <row r="952" s="1" customFormat="1" ht="20.25" hidden="1" spans="1:5">
      <c r="A952" s="9">
        <v>21399</v>
      </c>
      <c r="B952" s="11" t="s">
        <v>729</v>
      </c>
      <c r="C952" s="17">
        <f>C953+C954</f>
        <v>0</v>
      </c>
      <c r="D952" s="17">
        <f>D953+D954</f>
        <v>0</v>
      </c>
      <c r="E952" s="13">
        <f t="shared" si="43"/>
        <v>0</v>
      </c>
    </row>
    <row r="953" s="1" customFormat="1" ht="20.25" hidden="1" spans="1:5">
      <c r="A953" s="9">
        <v>2139901</v>
      </c>
      <c r="B953" s="9" t="s">
        <v>730</v>
      </c>
      <c r="C953" s="15"/>
      <c r="D953" s="15"/>
      <c r="E953" s="13">
        <f t="shared" si="43"/>
        <v>0</v>
      </c>
    </row>
    <row r="954" s="1" customFormat="1" ht="20.25" hidden="1" spans="1:5">
      <c r="A954" s="9">
        <v>2139999</v>
      </c>
      <c r="B954" s="9" t="s">
        <v>731</v>
      </c>
      <c r="C954" s="15"/>
      <c r="D954" s="15"/>
      <c r="E954" s="13">
        <f t="shared" si="43"/>
        <v>0</v>
      </c>
    </row>
    <row r="955" s="1" customFormat="1" ht="20.25" hidden="1" spans="1:5">
      <c r="A955" s="9">
        <v>214</v>
      </c>
      <c r="B955" s="11" t="s">
        <v>732</v>
      </c>
      <c r="C955" s="17">
        <f>SUM(C956,C978,C988,C998,C1005,C1010)</f>
        <v>0</v>
      </c>
      <c r="D955" s="17">
        <f>SUM(D956,D978,D988,D998,D1005,D1010)</f>
        <v>0</v>
      </c>
      <c r="E955" s="13">
        <f t="shared" si="43"/>
        <v>0</v>
      </c>
    </row>
    <row r="956" s="1" customFormat="1" ht="20.25" hidden="1" spans="1:5">
      <c r="A956" s="9">
        <v>21401</v>
      </c>
      <c r="B956" s="11" t="s">
        <v>733</v>
      </c>
      <c r="C956" s="17">
        <f>SUM(C957:C977)</f>
        <v>0</v>
      </c>
      <c r="D956" s="17">
        <f>SUM(D957:D977)</f>
        <v>0</v>
      </c>
      <c r="E956" s="13">
        <f t="shared" si="43"/>
        <v>0</v>
      </c>
    </row>
    <row r="957" s="1" customFormat="1" ht="20.25" hidden="1" spans="1:5">
      <c r="A957" s="9">
        <v>2140101</v>
      </c>
      <c r="B957" s="9" t="s">
        <v>10</v>
      </c>
      <c r="C957" s="15"/>
      <c r="D957" s="15"/>
      <c r="E957" s="13">
        <f t="shared" si="43"/>
        <v>0</v>
      </c>
    </row>
    <row r="958" s="1" customFormat="1" ht="20.25" hidden="1" spans="1:5">
      <c r="A958" s="9">
        <v>2140102</v>
      </c>
      <c r="B958" s="9" t="s">
        <v>11</v>
      </c>
      <c r="C958" s="15"/>
      <c r="D958" s="15"/>
      <c r="E958" s="13">
        <f t="shared" si="43"/>
        <v>0</v>
      </c>
    </row>
    <row r="959" s="1" customFormat="1" ht="20.25" hidden="1" spans="1:5">
      <c r="A959" s="9">
        <v>2140103</v>
      </c>
      <c r="B959" s="9" t="s">
        <v>12</v>
      </c>
      <c r="C959" s="15"/>
      <c r="D959" s="15"/>
      <c r="E959" s="13">
        <f t="shared" si="43"/>
        <v>0</v>
      </c>
    </row>
    <row r="960" s="1" customFormat="1" ht="20.25" hidden="1" spans="1:5">
      <c r="A960" s="9">
        <v>2140104</v>
      </c>
      <c r="B960" s="9" t="s">
        <v>734</v>
      </c>
      <c r="C960" s="15"/>
      <c r="D960" s="15"/>
      <c r="E960" s="13">
        <f t="shared" si="43"/>
        <v>0</v>
      </c>
    </row>
    <row r="961" s="1" customFormat="1" ht="20.25" hidden="1" spans="1:5">
      <c r="A961" s="9">
        <v>2140106</v>
      </c>
      <c r="B961" s="9" t="s">
        <v>735</v>
      </c>
      <c r="C961" s="15"/>
      <c r="D961" s="15"/>
      <c r="E961" s="13">
        <f t="shared" si="43"/>
        <v>0</v>
      </c>
    </row>
    <row r="962" s="1" customFormat="1" ht="20.25" hidden="1" spans="1:5">
      <c r="A962" s="9">
        <v>2140109</v>
      </c>
      <c r="B962" s="9" t="s">
        <v>736</v>
      </c>
      <c r="C962" s="15"/>
      <c r="D962" s="15"/>
      <c r="E962" s="13">
        <f t="shared" si="43"/>
        <v>0</v>
      </c>
    </row>
    <row r="963" s="1" customFormat="1" ht="20.25" hidden="1" spans="1:5">
      <c r="A963" s="9">
        <v>2140110</v>
      </c>
      <c r="B963" s="9" t="s">
        <v>737</v>
      </c>
      <c r="C963" s="15"/>
      <c r="D963" s="15"/>
      <c r="E963" s="13">
        <f t="shared" si="43"/>
        <v>0</v>
      </c>
    </row>
    <row r="964" s="1" customFormat="1" ht="20.25" hidden="1" spans="1:5">
      <c r="A964" s="9">
        <v>2140111</v>
      </c>
      <c r="B964" s="9" t="s">
        <v>738</v>
      </c>
      <c r="C964" s="15"/>
      <c r="D964" s="15"/>
      <c r="E964" s="13">
        <f t="shared" si="43"/>
        <v>0</v>
      </c>
    </row>
    <row r="965" s="1" customFormat="1" ht="20.25" hidden="1" spans="1:5">
      <c r="A965" s="9">
        <v>2140112</v>
      </c>
      <c r="B965" s="9" t="s">
        <v>739</v>
      </c>
      <c r="C965" s="15"/>
      <c r="D965" s="15"/>
      <c r="E965" s="13">
        <f t="shared" si="43"/>
        <v>0</v>
      </c>
    </row>
    <row r="966" s="1" customFormat="1" ht="20.25" hidden="1" spans="1:5">
      <c r="A966" s="9">
        <v>2140114</v>
      </c>
      <c r="B966" s="9" t="s">
        <v>740</v>
      </c>
      <c r="C966" s="15"/>
      <c r="D966" s="15"/>
      <c r="E966" s="13">
        <f t="shared" si="43"/>
        <v>0</v>
      </c>
    </row>
    <row r="967" s="1" customFormat="1" ht="20.25" hidden="1" spans="1:5">
      <c r="A967" s="9">
        <v>2140122</v>
      </c>
      <c r="B967" s="9" t="s">
        <v>741</v>
      </c>
      <c r="C967" s="15"/>
      <c r="D967" s="15"/>
      <c r="E967" s="13">
        <f t="shared" si="43"/>
        <v>0</v>
      </c>
    </row>
    <row r="968" s="1" customFormat="1" ht="20.25" hidden="1" spans="1:5">
      <c r="A968" s="9">
        <v>2140123</v>
      </c>
      <c r="B968" s="9" t="s">
        <v>742</v>
      </c>
      <c r="C968" s="15"/>
      <c r="D968" s="15"/>
      <c r="E968" s="13">
        <f t="shared" si="43"/>
        <v>0</v>
      </c>
    </row>
    <row r="969" s="1" customFormat="1" ht="20.25" hidden="1" spans="1:5">
      <c r="A969" s="9">
        <v>2140127</v>
      </c>
      <c r="B969" s="9" t="s">
        <v>743</v>
      </c>
      <c r="C969" s="15"/>
      <c r="D969" s="15"/>
      <c r="E969" s="13">
        <f t="shared" si="43"/>
        <v>0</v>
      </c>
    </row>
    <row r="970" s="1" customFormat="1" ht="20.25" hidden="1" spans="1:5">
      <c r="A970" s="9">
        <v>2140128</v>
      </c>
      <c r="B970" s="9" t="s">
        <v>744</v>
      </c>
      <c r="C970" s="15"/>
      <c r="D970" s="15"/>
      <c r="E970" s="13">
        <f t="shared" si="43"/>
        <v>0</v>
      </c>
    </row>
    <row r="971" s="1" customFormat="1" ht="20.25" hidden="1" spans="1:5">
      <c r="A971" s="9">
        <v>2140129</v>
      </c>
      <c r="B971" s="9" t="s">
        <v>745</v>
      </c>
      <c r="C971" s="15"/>
      <c r="D971" s="15"/>
      <c r="E971" s="13">
        <f t="shared" si="43"/>
        <v>0</v>
      </c>
    </row>
    <row r="972" s="1" customFormat="1" ht="20.25" hidden="1" spans="1:5">
      <c r="A972" s="9">
        <v>2140130</v>
      </c>
      <c r="B972" s="9" t="s">
        <v>746</v>
      </c>
      <c r="C972" s="15"/>
      <c r="D972" s="15"/>
      <c r="E972" s="13">
        <f t="shared" si="43"/>
        <v>0</v>
      </c>
    </row>
    <row r="973" s="1" customFormat="1" ht="20.25" hidden="1" spans="1:5">
      <c r="A973" s="9">
        <v>2140131</v>
      </c>
      <c r="B973" s="9" t="s">
        <v>747</v>
      </c>
      <c r="C973" s="15"/>
      <c r="D973" s="15"/>
      <c r="E973" s="13">
        <f t="shared" si="43"/>
        <v>0</v>
      </c>
    </row>
    <row r="974" s="1" customFormat="1" ht="20.25" hidden="1" spans="1:5">
      <c r="A974" s="9">
        <v>2140133</v>
      </c>
      <c r="B974" s="9" t="s">
        <v>748</v>
      </c>
      <c r="C974" s="15"/>
      <c r="D974" s="15"/>
      <c r="E974" s="13">
        <f t="shared" si="43"/>
        <v>0</v>
      </c>
    </row>
    <row r="975" s="1" customFormat="1" ht="20.25" hidden="1" spans="1:5">
      <c r="A975" s="9">
        <v>2140136</v>
      </c>
      <c r="B975" s="9" t="s">
        <v>749</v>
      </c>
      <c r="C975" s="15"/>
      <c r="D975" s="15"/>
      <c r="E975" s="13">
        <f t="shared" si="43"/>
        <v>0</v>
      </c>
    </row>
    <row r="976" s="1" customFormat="1" ht="20.25" hidden="1" spans="1:5">
      <c r="A976" s="9">
        <v>2140138</v>
      </c>
      <c r="B976" s="9" t="s">
        <v>750</v>
      </c>
      <c r="C976" s="15"/>
      <c r="D976" s="15"/>
      <c r="E976" s="13">
        <f t="shared" si="43"/>
        <v>0</v>
      </c>
    </row>
    <row r="977" s="1" customFormat="1" ht="20.25" hidden="1" spans="1:5">
      <c r="A977" s="9">
        <v>2140199</v>
      </c>
      <c r="B977" s="9" t="s">
        <v>751</v>
      </c>
      <c r="C977" s="15"/>
      <c r="D977" s="15"/>
      <c r="E977" s="13">
        <f t="shared" si="43"/>
        <v>0</v>
      </c>
    </row>
    <row r="978" s="1" customFormat="1" ht="20.25" hidden="1" spans="1:5">
      <c r="A978" s="9">
        <v>21402</v>
      </c>
      <c r="B978" s="11" t="s">
        <v>752</v>
      </c>
      <c r="C978" s="17">
        <f>SUM(C979:C987)</f>
        <v>0</v>
      </c>
      <c r="D978" s="17">
        <f>SUM(D979:D987)</f>
        <v>0</v>
      </c>
      <c r="E978" s="13">
        <f t="shared" si="43"/>
        <v>0</v>
      </c>
    </row>
    <row r="979" s="1" customFormat="1" ht="20.25" hidden="1" spans="1:5">
      <c r="A979" s="9">
        <v>2140201</v>
      </c>
      <c r="B979" s="9" t="s">
        <v>10</v>
      </c>
      <c r="C979" s="15"/>
      <c r="D979" s="15"/>
      <c r="E979" s="13">
        <f t="shared" si="43"/>
        <v>0</v>
      </c>
    </row>
    <row r="980" s="1" customFormat="1" ht="20.25" hidden="1" spans="1:5">
      <c r="A980" s="9">
        <v>2140202</v>
      </c>
      <c r="B980" s="9" t="s">
        <v>11</v>
      </c>
      <c r="C980" s="15"/>
      <c r="D980" s="15"/>
      <c r="E980" s="13">
        <f t="shared" si="43"/>
        <v>0</v>
      </c>
    </row>
    <row r="981" s="1" customFormat="1" ht="20.25" hidden="1" spans="1:5">
      <c r="A981" s="9">
        <v>2140203</v>
      </c>
      <c r="B981" s="9" t="s">
        <v>12</v>
      </c>
      <c r="C981" s="15"/>
      <c r="D981" s="15"/>
      <c r="E981" s="13">
        <f t="shared" si="43"/>
        <v>0</v>
      </c>
    </row>
    <row r="982" s="1" customFormat="1" ht="20.25" hidden="1" spans="1:5">
      <c r="A982" s="9">
        <v>2140204</v>
      </c>
      <c r="B982" s="9" t="s">
        <v>753</v>
      </c>
      <c r="C982" s="15"/>
      <c r="D982" s="15"/>
      <c r="E982" s="13">
        <f t="shared" si="43"/>
        <v>0</v>
      </c>
    </row>
    <row r="983" s="1" customFormat="1" ht="20.25" hidden="1" spans="1:5">
      <c r="A983" s="9">
        <v>2140205</v>
      </c>
      <c r="B983" s="9" t="s">
        <v>754</v>
      </c>
      <c r="C983" s="15"/>
      <c r="D983" s="15"/>
      <c r="E983" s="13">
        <f t="shared" si="43"/>
        <v>0</v>
      </c>
    </row>
    <row r="984" s="1" customFormat="1" ht="20.25" hidden="1" spans="1:5">
      <c r="A984" s="9">
        <v>2140206</v>
      </c>
      <c r="B984" s="9" t="s">
        <v>755</v>
      </c>
      <c r="C984" s="15"/>
      <c r="D984" s="15"/>
      <c r="E984" s="13">
        <f t="shared" si="43"/>
        <v>0</v>
      </c>
    </row>
    <row r="985" s="1" customFormat="1" ht="20.25" hidden="1" spans="1:5">
      <c r="A985" s="9">
        <v>2140207</v>
      </c>
      <c r="B985" s="9" t="s">
        <v>756</v>
      </c>
      <c r="C985" s="15"/>
      <c r="D985" s="15"/>
      <c r="E985" s="13">
        <f t="shared" si="43"/>
        <v>0</v>
      </c>
    </row>
    <row r="986" s="1" customFormat="1" ht="20.25" hidden="1" spans="1:5">
      <c r="A986" s="9">
        <v>2140208</v>
      </c>
      <c r="B986" s="9" t="s">
        <v>757</v>
      </c>
      <c r="C986" s="15"/>
      <c r="D986" s="15"/>
      <c r="E986" s="13">
        <f t="shared" si="43"/>
        <v>0</v>
      </c>
    </row>
    <row r="987" s="1" customFormat="1" ht="20.25" hidden="1" spans="1:5">
      <c r="A987" s="9">
        <v>2140299</v>
      </c>
      <c r="B987" s="9" t="s">
        <v>758</v>
      </c>
      <c r="C987" s="15"/>
      <c r="D987" s="15"/>
      <c r="E987" s="13">
        <f t="shared" si="43"/>
        <v>0</v>
      </c>
    </row>
    <row r="988" s="1" customFormat="1" ht="20.25" hidden="1" spans="1:5">
      <c r="A988" s="9">
        <v>21403</v>
      </c>
      <c r="B988" s="11" t="s">
        <v>759</v>
      </c>
      <c r="C988" s="17">
        <f>SUM(C989:C997)</f>
        <v>0</v>
      </c>
      <c r="D988" s="17">
        <f>SUM(D989:D997)</f>
        <v>0</v>
      </c>
      <c r="E988" s="13">
        <f t="shared" si="43"/>
        <v>0</v>
      </c>
    </row>
    <row r="989" s="1" customFormat="1" ht="20.25" hidden="1" spans="1:5">
      <c r="A989" s="9">
        <v>2140301</v>
      </c>
      <c r="B989" s="9" t="s">
        <v>10</v>
      </c>
      <c r="C989" s="15"/>
      <c r="D989" s="15"/>
      <c r="E989" s="13">
        <f t="shared" si="43"/>
        <v>0</v>
      </c>
    </row>
    <row r="990" s="1" customFormat="1" ht="20.25" hidden="1" spans="1:5">
      <c r="A990" s="9">
        <v>2140302</v>
      </c>
      <c r="B990" s="9" t="s">
        <v>11</v>
      </c>
      <c r="C990" s="15"/>
      <c r="D990" s="15"/>
      <c r="E990" s="13">
        <f t="shared" si="43"/>
        <v>0</v>
      </c>
    </row>
    <row r="991" s="1" customFormat="1" ht="20.25" hidden="1" spans="1:5">
      <c r="A991" s="9">
        <v>2140303</v>
      </c>
      <c r="B991" s="9" t="s">
        <v>12</v>
      </c>
      <c r="C991" s="15"/>
      <c r="D991" s="15"/>
      <c r="E991" s="13">
        <f t="shared" si="43"/>
        <v>0</v>
      </c>
    </row>
    <row r="992" s="1" customFormat="1" ht="20.25" hidden="1" spans="1:5">
      <c r="A992" s="9">
        <v>2140304</v>
      </c>
      <c r="B992" s="9" t="s">
        <v>760</v>
      </c>
      <c r="C992" s="15"/>
      <c r="D992" s="15"/>
      <c r="E992" s="13">
        <f t="shared" si="43"/>
        <v>0</v>
      </c>
    </row>
    <row r="993" s="1" customFormat="1" ht="20.25" hidden="1" spans="1:5">
      <c r="A993" s="9">
        <v>2140305</v>
      </c>
      <c r="B993" s="9" t="s">
        <v>761</v>
      </c>
      <c r="C993" s="15"/>
      <c r="D993" s="15"/>
      <c r="E993" s="13">
        <f t="shared" si="43"/>
        <v>0</v>
      </c>
    </row>
    <row r="994" s="1" customFormat="1" ht="20.25" hidden="1" spans="1:5">
      <c r="A994" s="9">
        <v>2140306</v>
      </c>
      <c r="B994" s="9" t="s">
        <v>762</v>
      </c>
      <c r="C994" s="15"/>
      <c r="D994" s="15"/>
      <c r="E994" s="13">
        <f t="shared" si="43"/>
        <v>0</v>
      </c>
    </row>
    <row r="995" s="1" customFormat="1" ht="20.25" hidden="1" spans="1:5">
      <c r="A995" s="9">
        <v>2140307</v>
      </c>
      <c r="B995" s="9" t="s">
        <v>763</v>
      </c>
      <c r="C995" s="15"/>
      <c r="D995" s="15"/>
      <c r="E995" s="13">
        <f t="shared" si="43"/>
        <v>0</v>
      </c>
    </row>
    <row r="996" s="1" customFormat="1" ht="20.25" hidden="1" spans="1:5">
      <c r="A996" s="9">
        <v>2140308</v>
      </c>
      <c r="B996" s="9" t="s">
        <v>764</v>
      </c>
      <c r="C996" s="15"/>
      <c r="D996" s="15"/>
      <c r="E996" s="13">
        <f t="shared" si="43"/>
        <v>0</v>
      </c>
    </row>
    <row r="997" s="1" customFormat="1" ht="20.25" hidden="1" spans="1:5">
      <c r="A997" s="9">
        <v>2140399</v>
      </c>
      <c r="B997" s="9" t="s">
        <v>765</v>
      </c>
      <c r="C997" s="15"/>
      <c r="D997" s="15"/>
      <c r="E997" s="13">
        <f t="shared" si="43"/>
        <v>0</v>
      </c>
    </row>
    <row r="998" s="1" customFormat="1" ht="20.25" hidden="1" spans="1:5">
      <c r="A998" s="9">
        <v>21405</v>
      </c>
      <c r="B998" s="11" t="s">
        <v>766</v>
      </c>
      <c r="C998" s="17">
        <f>SUM(C999:C1004)</f>
        <v>0</v>
      </c>
      <c r="D998" s="17">
        <f>SUM(D999:D1004)</f>
        <v>0</v>
      </c>
      <c r="E998" s="13">
        <f t="shared" si="43"/>
        <v>0</v>
      </c>
    </row>
    <row r="999" s="1" customFormat="1" ht="20.25" hidden="1" spans="1:5">
      <c r="A999" s="9">
        <v>2140501</v>
      </c>
      <c r="B999" s="9" t="s">
        <v>10</v>
      </c>
      <c r="C999" s="15"/>
      <c r="D999" s="15"/>
      <c r="E999" s="13">
        <f t="shared" si="43"/>
        <v>0</v>
      </c>
    </row>
    <row r="1000" s="1" customFormat="1" ht="20.25" hidden="1" spans="1:5">
      <c r="A1000" s="9">
        <v>2140502</v>
      </c>
      <c r="B1000" s="9" t="s">
        <v>11</v>
      </c>
      <c r="C1000" s="15"/>
      <c r="D1000" s="15"/>
      <c r="E1000" s="13">
        <f t="shared" si="43"/>
        <v>0</v>
      </c>
    </row>
    <row r="1001" s="1" customFormat="1" ht="20.25" hidden="1" spans="1:5">
      <c r="A1001" s="9">
        <v>2140503</v>
      </c>
      <c r="B1001" s="9" t="s">
        <v>12</v>
      </c>
      <c r="C1001" s="15"/>
      <c r="D1001" s="15"/>
      <c r="E1001" s="13">
        <f t="shared" si="43"/>
        <v>0</v>
      </c>
    </row>
    <row r="1002" s="1" customFormat="1" ht="20.25" hidden="1" spans="1:5">
      <c r="A1002" s="9">
        <v>2140504</v>
      </c>
      <c r="B1002" s="9" t="s">
        <v>757</v>
      </c>
      <c r="C1002" s="15"/>
      <c r="D1002" s="15"/>
      <c r="E1002" s="13">
        <f t="shared" si="43"/>
        <v>0</v>
      </c>
    </row>
    <row r="1003" s="1" customFormat="1" ht="20.25" hidden="1" spans="1:5">
      <c r="A1003" s="9">
        <v>2140505</v>
      </c>
      <c r="B1003" s="9" t="s">
        <v>767</v>
      </c>
      <c r="C1003" s="15"/>
      <c r="D1003" s="15"/>
      <c r="E1003" s="13">
        <f t="shared" si="43"/>
        <v>0</v>
      </c>
    </row>
    <row r="1004" s="1" customFormat="1" ht="20.25" hidden="1" spans="1:5">
      <c r="A1004" s="9">
        <v>2140599</v>
      </c>
      <c r="B1004" s="9" t="s">
        <v>768</v>
      </c>
      <c r="C1004" s="15"/>
      <c r="D1004" s="15"/>
      <c r="E1004" s="13">
        <f t="shared" si="43"/>
        <v>0</v>
      </c>
    </row>
    <row r="1005" s="1" customFormat="1" ht="20.25" hidden="1" spans="1:5">
      <c r="A1005" s="9">
        <v>21406</v>
      </c>
      <c r="B1005" s="11" t="s">
        <v>769</v>
      </c>
      <c r="C1005" s="17">
        <f>SUM(C1006:C1009)</f>
        <v>0</v>
      </c>
      <c r="D1005" s="17">
        <f>SUM(D1006:D1009)</f>
        <v>0</v>
      </c>
      <c r="E1005" s="13">
        <f t="shared" ref="E1005:E1068" si="44">C1005+D1005</f>
        <v>0</v>
      </c>
    </row>
    <row r="1006" s="1" customFormat="1" ht="20.25" hidden="1" spans="1:5">
      <c r="A1006" s="9">
        <v>2140601</v>
      </c>
      <c r="B1006" s="9" t="s">
        <v>770</v>
      </c>
      <c r="C1006" s="15"/>
      <c r="D1006" s="15"/>
      <c r="E1006" s="13">
        <f t="shared" si="44"/>
        <v>0</v>
      </c>
    </row>
    <row r="1007" s="1" customFormat="1" ht="20.25" hidden="1" spans="1:5">
      <c r="A1007" s="9">
        <v>2140602</v>
      </c>
      <c r="B1007" s="9" t="s">
        <v>771</v>
      </c>
      <c r="C1007" s="15"/>
      <c r="D1007" s="15"/>
      <c r="E1007" s="13">
        <f t="shared" si="44"/>
        <v>0</v>
      </c>
    </row>
    <row r="1008" s="1" customFormat="1" ht="20.25" hidden="1" spans="1:5">
      <c r="A1008" s="9">
        <v>2140603</v>
      </c>
      <c r="B1008" s="9" t="s">
        <v>772</v>
      </c>
      <c r="C1008" s="15"/>
      <c r="D1008" s="15"/>
      <c r="E1008" s="13">
        <f t="shared" si="44"/>
        <v>0</v>
      </c>
    </row>
    <row r="1009" s="1" customFormat="1" ht="20.25" hidden="1" spans="1:5">
      <c r="A1009" s="9">
        <v>2140699</v>
      </c>
      <c r="B1009" s="9" t="s">
        <v>773</v>
      </c>
      <c r="C1009" s="15"/>
      <c r="D1009" s="15"/>
      <c r="E1009" s="13">
        <f t="shared" si="44"/>
        <v>0</v>
      </c>
    </row>
    <row r="1010" s="1" customFormat="1" ht="20.25" hidden="1" spans="1:5">
      <c r="A1010" s="9">
        <v>21499</v>
      </c>
      <c r="B1010" s="11" t="s">
        <v>774</v>
      </c>
      <c r="C1010" s="17">
        <f>SUM(C1011:C1012)</f>
        <v>0</v>
      </c>
      <c r="D1010" s="17">
        <f>SUM(D1011:D1012)</f>
        <v>0</v>
      </c>
      <c r="E1010" s="13">
        <f t="shared" si="44"/>
        <v>0</v>
      </c>
    </row>
    <row r="1011" s="1" customFormat="1" ht="20.25" hidden="1" spans="1:5">
      <c r="A1011" s="9">
        <v>2149901</v>
      </c>
      <c r="B1011" s="9" t="s">
        <v>775</v>
      </c>
      <c r="C1011" s="15"/>
      <c r="D1011" s="15"/>
      <c r="E1011" s="13">
        <f t="shared" si="44"/>
        <v>0</v>
      </c>
    </row>
    <row r="1012" s="1" customFormat="1" ht="20.25" hidden="1" spans="1:5">
      <c r="A1012" s="9">
        <v>2149999</v>
      </c>
      <c r="B1012" s="9" t="s">
        <v>776</v>
      </c>
      <c r="C1012" s="15"/>
      <c r="D1012" s="15"/>
      <c r="E1012" s="13">
        <f t="shared" si="44"/>
        <v>0</v>
      </c>
    </row>
    <row r="1013" s="1" customFormat="1" ht="20.25" hidden="1" spans="1:5">
      <c r="A1013" s="9">
        <v>215</v>
      </c>
      <c r="B1013" s="11" t="s">
        <v>777</v>
      </c>
      <c r="C1013" s="17">
        <f>SUM(C1014,C1024,C1040,C1045,C1056,C1063,C1071)</f>
        <v>0</v>
      </c>
      <c r="D1013" s="17">
        <f>SUM(D1014,D1024,D1040,D1045,D1056,D1063,D1071)</f>
        <v>0</v>
      </c>
      <c r="E1013" s="13">
        <f t="shared" si="44"/>
        <v>0</v>
      </c>
    </row>
    <row r="1014" s="1" customFormat="1" ht="20.25" hidden="1" spans="1:5">
      <c r="A1014" s="9">
        <v>21501</v>
      </c>
      <c r="B1014" s="11" t="s">
        <v>778</v>
      </c>
      <c r="C1014" s="17">
        <f>SUM(C1015:C1023)</f>
        <v>0</v>
      </c>
      <c r="D1014" s="17">
        <f>SUM(D1015:D1023)</f>
        <v>0</v>
      </c>
      <c r="E1014" s="13">
        <f t="shared" si="44"/>
        <v>0</v>
      </c>
    </row>
    <row r="1015" s="1" customFormat="1" ht="20.25" hidden="1" spans="1:5">
      <c r="A1015" s="9">
        <v>2150101</v>
      </c>
      <c r="B1015" s="9" t="s">
        <v>10</v>
      </c>
      <c r="C1015" s="15"/>
      <c r="D1015" s="15"/>
      <c r="E1015" s="13">
        <f t="shared" si="44"/>
        <v>0</v>
      </c>
    </row>
    <row r="1016" s="1" customFormat="1" ht="20.25" hidden="1" spans="1:5">
      <c r="A1016" s="9">
        <v>2150102</v>
      </c>
      <c r="B1016" s="9" t="s">
        <v>11</v>
      </c>
      <c r="C1016" s="15"/>
      <c r="D1016" s="15"/>
      <c r="E1016" s="13">
        <f t="shared" si="44"/>
        <v>0</v>
      </c>
    </row>
    <row r="1017" s="1" customFormat="1" ht="20.25" hidden="1" spans="1:5">
      <c r="A1017" s="9">
        <v>2150103</v>
      </c>
      <c r="B1017" s="9" t="s">
        <v>12</v>
      </c>
      <c r="C1017" s="15"/>
      <c r="D1017" s="15"/>
      <c r="E1017" s="13">
        <f t="shared" si="44"/>
        <v>0</v>
      </c>
    </row>
    <row r="1018" s="1" customFormat="1" ht="20.25" hidden="1" spans="1:5">
      <c r="A1018" s="9">
        <v>2150104</v>
      </c>
      <c r="B1018" s="9" t="s">
        <v>779</v>
      </c>
      <c r="C1018" s="15"/>
      <c r="D1018" s="15"/>
      <c r="E1018" s="13">
        <f t="shared" si="44"/>
        <v>0</v>
      </c>
    </row>
    <row r="1019" s="1" customFormat="1" ht="20.25" hidden="1" spans="1:5">
      <c r="A1019" s="9">
        <v>2150105</v>
      </c>
      <c r="B1019" s="9" t="s">
        <v>780</v>
      </c>
      <c r="C1019" s="15"/>
      <c r="D1019" s="15"/>
      <c r="E1019" s="13">
        <f t="shared" si="44"/>
        <v>0</v>
      </c>
    </row>
    <row r="1020" s="1" customFormat="1" ht="20.25" hidden="1" spans="1:5">
      <c r="A1020" s="9">
        <v>2150106</v>
      </c>
      <c r="B1020" s="9" t="s">
        <v>781</v>
      </c>
      <c r="C1020" s="15"/>
      <c r="D1020" s="15"/>
      <c r="E1020" s="13">
        <f t="shared" si="44"/>
        <v>0</v>
      </c>
    </row>
    <row r="1021" s="1" customFormat="1" ht="20.25" hidden="1" spans="1:5">
      <c r="A1021" s="9">
        <v>2150107</v>
      </c>
      <c r="B1021" s="9" t="s">
        <v>782</v>
      </c>
      <c r="C1021" s="15"/>
      <c r="D1021" s="15"/>
      <c r="E1021" s="13">
        <f t="shared" si="44"/>
        <v>0</v>
      </c>
    </row>
    <row r="1022" s="1" customFormat="1" ht="20.25" hidden="1" spans="1:5">
      <c r="A1022" s="9">
        <v>2150108</v>
      </c>
      <c r="B1022" s="9" t="s">
        <v>783</v>
      </c>
      <c r="C1022" s="15"/>
      <c r="D1022" s="15"/>
      <c r="E1022" s="13">
        <f t="shared" si="44"/>
        <v>0</v>
      </c>
    </row>
    <row r="1023" s="1" customFormat="1" ht="20.25" hidden="1" spans="1:5">
      <c r="A1023" s="9">
        <v>2150199</v>
      </c>
      <c r="B1023" s="9" t="s">
        <v>784</v>
      </c>
      <c r="C1023" s="15"/>
      <c r="D1023" s="15"/>
      <c r="E1023" s="13">
        <f t="shared" si="44"/>
        <v>0</v>
      </c>
    </row>
    <row r="1024" s="1" customFormat="1" ht="20.25" hidden="1" spans="1:5">
      <c r="A1024" s="9">
        <v>21502</v>
      </c>
      <c r="B1024" s="11" t="s">
        <v>785</v>
      </c>
      <c r="C1024" s="17">
        <f>SUM(C1025:C1039)</f>
        <v>0</v>
      </c>
      <c r="D1024" s="17">
        <f>SUM(D1025:D1039)</f>
        <v>0</v>
      </c>
      <c r="E1024" s="13">
        <f t="shared" si="44"/>
        <v>0</v>
      </c>
    </row>
    <row r="1025" s="1" customFormat="1" ht="20.25" hidden="1" spans="1:5">
      <c r="A1025" s="9">
        <v>2150201</v>
      </c>
      <c r="B1025" s="9" t="s">
        <v>10</v>
      </c>
      <c r="C1025" s="15"/>
      <c r="D1025" s="15"/>
      <c r="E1025" s="13">
        <f t="shared" si="44"/>
        <v>0</v>
      </c>
    </row>
    <row r="1026" s="1" customFormat="1" ht="20.25" hidden="1" spans="1:5">
      <c r="A1026" s="9">
        <v>2150202</v>
      </c>
      <c r="B1026" s="9" t="s">
        <v>11</v>
      </c>
      <c r="C1026" s="15"/>
      <c r="D1026" s="15"/>
      <c r="E1026" s="13">
        <f t="shared" si="44"/>
        <v>0</v>
      </c>
    </row>
    <row r="1027" s="1" customFormat="1" ht="20.25" hidden="1" spans="1:5">
      <c r="A1027" s="9">
        <v>2150203</v>
      </c>
      <c r="B1027" s="9" t="s">
        <v>12</v>
      </c>
      <c r="C1027" s="15"/>
      <c r="D1027" s="15"/>
      <c r="E1027" s="13">
        <f t="shared" si="44"/>
        <v>0</v>
      </c>
    </row>
    <row r="1028" s="1" customFormat="1" ht="20.25" hidden="1" spans="1:5">
      <c r="A1028" s="9">
        <v>2150204</v>
      </c>
      <c r="B1028" s="9" t="s">
        <v>786</v>
      </c>
      <c r="C1028" s="15"/>
      <c r="D1028" s="15"/>
      <c r="E1028" s="13">
        <f t="shared" si="44"/>
        <v>0</v>
      </c>
    </row>
    <row r="1029" s="1" customFormat="1" ht="20.25" hidden="1" spans="1:5">
      <c r="A1029" s="9">
        <v>2150205</v>
      </c>
      <c r="B1029" s="9" t="s">
        <v>787</v>
      </c>
      <c r="C1029" s="15"/>
      <c r="D1029" s="15"/>
      <c r="E1029" s="13">
        <f t="shared" si="44"/>
        <v>0</v>
      </c>
    </row>
    <row r="1030" s="1" customFormat="1" ht="20.25" hidden="1" spans="1:5">
      <c r="A1030" s="9">
        <v>2150206</v>
      </c>
      <c r="B1030" s="9" t="s">
        <v>788</v>
      </c>
      <c r="C1030" s="15"/>
      <c r="D1030" s="15"/>
      <c r="E1030" s="13">
        <f t="shared" si="44"/>
        <v>0</v>
      </c>
    </row>
    <row r="1031" s="1" customFormat="1" ht="20.25" hidden="1" spans="1:5">
      <c r="A1031" s="9">
        <v>2150207</v>
      </c>
      <c r="B1031" s="9" t="s">
        <v>789</v>
      </c>
      <c r="C1031" s="15"/>
      <c r="D1031" s="15"/>
      <c r="E1031" s="13">
        <f t="shared" si="44"/>
        <v>0</v>
      </c>
    </row>
    <row r="1032" s="1" customFormat="1" ht="20.25" hidden="1" spans="1:5">
      <c r="A1032" s="9">
        <v>2150208</v>
      </c>
      <c r="B1032" s="9" t="s">
        <v>790</v>
      </c>
      <c r="C1032" s="15"/>
      <c r="D1032" s="15"/>
      <c r="E1032" s="13">
        <f t="shared" si="44"/>
        <v>0</v>
      </c>
    </row>
    <row r="1033" s="1" customFormat="1" ht="20.25" hidden="1" spans="1:5">
      <c r="A1033" s="9">
        <v>2150209</v>
      </c>
      <c r="B1033" s="9" t="s">
        <v>791</v>
      </c>
      <c r="C1033" s="15"/>
      <c r="D1033" s="15"/>
      <c r="E1033" s="13">
        <f t="shared" si="44"/>
        <v>0</v>
      </c>
    </row>
    <row r="1034" s="1" customFormat="1" ht="20.25" hidden="1" spans="1:5">
      <c r="A1034" s="9">
        <v>2150210</v>
      </c>
      <c r="B1034" s="9" t="s">
        <v>792</v>
      </c>
      <c r="C1034" s="15"/>
      <c r="D1034" s="15"/>
      <c r="E1034" s="13">
        <f t="shared" si="44"/>
        <v>0</v>
      </c>
    </row>
    <row r="1035" s="1" customFormat="1" ht="20.25" hidden="1" spans="1:5">
      <c r="A1035" s="9">
        <v>2150212</v>
      </c>
      <c r="B1035" s="9" t="s">
        <v>793</v>
      </c>
      <c r="C1035" s="15"/>
      <c r="D1035" s="15"/>
      <c r="E1035" s="13">
        <f t="shared" si="44"/>
        <v>0</v>
      </c>
    </row>
    <row r="1036" s="1" customFormat="1" ht="20.25" hidden="1" spans="1:5">
      <c r="A1036" s="9">
        <v>2150213</v>
      </c>
      <c r="B1036" s="9" t="s">
        <v>794</v>
      </c>
      <c r="C1036" s="15"/>
      <c r="D1036" s="15"/>
      <c r="E1036" s="13">
        <f t="shared" si="44"/>
        <v>0</v>
      </c>
    </row>
    <row r="1037" s="1" customFormat="1" ht="20.25" hidden="1" spans="1:5">
      <c r="A1037" s="9">
        <v>2150214</v>
      </c>
      <c r="B1037" s="9" t="s">
        <v>795</v>
      </c>
      <c r="C1037" s="15"/>
      <c r="D1037" s="15"/>
      <c r="E1037" s="13">
        <f t="shared" si="44"/>
        <v>0</v>
      </c>
    </row>
    <row r="1038" s="1" customFormat="1" ht="20.25" hidden="1" spans="1:5">
      <c r="A1038" s="9">
        <v>2150215</v>
      </c>
      <c r="B1038" s="9" t="s">
        <v>796</v>
      </c>
      <c r="C1038" s="15"/>
      <c r="D1038" s="15"/>
      <c r="E1038" s="13">
        <f t="shared" si="44"/>
        <v>0</v>
      </c>
    </row>
    <row r="1039" s="1" customFormat="1" ht="20.25" hidden="1" spans="1:5">
      <c r="A1039" s="9">
        <v>2150299</v>
      </c>
      <c r="B1039" s="9" t="s">
        <v>797</v>
      </c>
      <c r="C1039" s="15"/>
      <c r="D1039" s="15"/>
      <c r="E1039" s="13">
        <f t="shared" si="44"/>
        <v>0</v>
      </c>
    </row>
    <row r="1040" s="1" customFormat="1" ht="20.25" hidden="1" spans="1:5">
      <c r="A1040" s="9">
        <v>21503</v>
      </c>
      <c r="B1040" s="11" t="s">
        <v>798</v>
      </c>
      <c r="C1040" s="17">
        <f>SUM(C1041:C1044)</f>
        <v>0</v>
      </c>
      <c r="D1040" s="17">
        <f>SUM(D1041:D1044)</f>
        <v>0</v>
      </c>
      <c r="E1040" s="13">
        <f t="shared" si="44"/>
        <v>0</v>
      </c>
    </row>
    <row r="1041" s="1" customFormat="1" ht="20.25" hidden="1" spans="1:5">
      <c r="A1041" s="9">
        <v>2150301</v>
      </c>
      <c r="B1041" s="9" t="s">
        <v>10</v>
      </c>
      <c r="C1041" s="15"/>
      <c r="D1041" s="15"/>
      <c r="E1041" s="13">
        <f t="shared" si="44"/>
        <v>0</v>
      </c>
    </row>
    <row r="1042" s="1" customFormat="1" ht="20.25" hidden="1" spans="1:5">
      <c r="A1042" s="9">
        <v>2150302</v>
      </c>
      <c r="B1042" s="9" t="s">
        <v>11</v>
      </c>
      <c r="C1042" s="15"/>
      <c r="D1042" s="15"/>
      <c r="E1042" s="13">
        <f t="shared" si="44"/>
        <v>0</v>
      </c>
    </row>
    <row r="1043" s="1" customFormat="1" ht="20.25" hidden="1" spans="1:5">
      <c r="A1043" s="9">
        <v>2150303</v>
      </c>
      <c r="B1043" s="9" t="s">
        <v>12</v>
      </c>
      <c r="C1043" s="15"/>
      <c r="D1043" s="15"/>
      <c r="E1043" s="13">
        <f t="shared" si="44"/>
        <v>0</v>
      </c>
    </row>
    <row r="1044" s="1" customFormat="1" ht="20.25" hidden="1" spans="1:5">
      <c r="A1044" s="9">
        <v>2150399</v>
      </c>
      <c r="B1044" s="9" t="s">
        <v>799</v>
      </c>
      <c r="C1044" s="15"/>
      <c r="D1044" s="15"/>
      <c r="E1044" s="13">
        <f t="shared" si="44"/>
        <v>0</v>
      </c>
    </row>
    <row r="1045" s="1" customFormat="1" ht="20.25" hidden="1" spans="1:5">
      <c r="A1045" s="9">
        <v>21505</v>
      </c>
      <c r="B1045" s="11" t="s">
        <v>800</v>
      </c>
      <c r="C1045" s="17">
        <f>SUM(C1046:C1055)</f>
        <v>0</v>
      </c>
      <c r="D1045" s="17">
        <f>SUM(D1046:D1055)</f>
        <v>0</v>
      </c>
      <c r="E1045" s="13">
        <f t="shared" si="44"/>
        <v>0</v>
      </c>
    </row>
    <row r="1046" s="1" customFormat="1" ht="20.25" hidden="1" spans="1:5">
      <c r="A1046" s="9">
        <v>2150501</v>
      </c>
      <c r="B1046" s="9" t="s">
        <v>10</v>
      </c>
      <c r="C1046" s="15"/>
      <c r="D1046" s="15"/>
      <c r="E1046" s="13">
        <f t="shared" si="44"/>
        <v>0</v>
      </c>
    </row>
    <row r="1047" s="1" customFormat="1" ht="20.25" hidden="1" spans="1:5">
      <c r="A1047" s="9">
        <v>2150502</v>
      </c>
      <c r="B1047" s="9" t="s">
        <v>11</v>
      </c>
      <c r="C1047" s="15"/>
      <c r="D1047" s="15"/>
      <c r="E1047" s="13">
        <f t="shared" si="44"/>
        <v>0</v>
      </c>
    </row>
    <row r="1048" s="1" customFormat="1" ht="20.25" hidden="1" spans="1:5">
      <c r="A1048" s="9">
        <v>2150503</v>
      </c>
      <c r="B1048" s="9" t="s">
        <v>12</v>
      </c>
      <c r="C1048" s="15"/>
      <c r="D1048" s="15"/>
      <c r="E1048" s="13">
        <f t="shared" si="44"/>
        <v>0</v>
      </c>
    </row>
    <row r="1049" s="1" customFormat="1" ht="20.25" hidden="1" spans="1:5">
      <c r="A1049" s="9">
        <v>2150505</v>
      </c>
      <c r="B1049" s="9" t="s">
        <v>801</v>
      </c>
      <c r="C1049" s="15"/>
      <c r="D1049" s="15"/>
      <c r="E1049" s="13">
        <f t="shared" si="44"/>
        <v>0</v>
      </c>
    </row>
    <row r="1050" s="1" customFormat="1" ht="20.25" hidden="1" spans="1:5">
      <c r="A1050" s="9">
        <v>2150507</v>
      </c>
      <c r="B1050" s="9" t="s">
        <v>802</v>
      </c>
      <c r="C1050" s="15"/>
      <c r="D1050" s="15"/>
      <c r="E1050" s="13">
        <f t="shared" si="44"/>
        <v>0</v>
      </c>
    </row>
    <row r="1051" s="1" customFormat="1" ht="20.25" hidden="1" spans="1:5">
      <c r="A1051" s="9">
        <v>2150508</v>
      </c>
      <c r="B1051" s="9" t="s">
        <v>803</v>
      </c>
      <c r="C1051" s="15"/>
      <c r="D1051" s="15"/>
      <c r="E1051" s="13">
        <f t="shared" si="44"/>
        <v>0</v>
      </c>
    </row>
    <row r="1052" s="1" customFormat="1" ht="20.25" hidden="1" spans="1:5">
      <c r="A1052" s="9">
        <v>2150516</v>
      </c>
      <c r="B1052" s="9" t="s">
        <v>804</v>
      </c>
      <c r="C1052" s="15"/>
      <c r="D1052" s="15"/>
      <c r="E1052" s="13">
        <f t="shared" si="44"/>
        <v>0</v>
      </c>
    </row>
    <row r="1053" s="1" customFormat="1" ht="20.25" hidden="1" spans="1:5">
      <c r="A1053" s="9">
        <v>2150517</v>
      </c>
      <c r="B1053" s="9" t="s">
        <v>805</v>
      </c>
      <c r="C1053" s="15"/>
      <c r="D1053" s="15"/>
      <c r="E1053" s="13">
        <f t="shared" si="44"/>
        <v>0</v>
      </c>
    </row>
    <row r="1054" s="1" customFormat="1" ht="20.25" hidden="1" spans="1:5">
      <c r="A1054" s="9">
        <v>2150550</v>
      </c>
      <c r="B1054" s="9" t="s">
        <v>19</v>
      </c>
      <c r="C1054" s="15"/>
      <c r="D1054" s="15"/>
      <c r="E1054" s="13">
        <f t="shared" si="44"/>
        <v>0</v>
      </c>
    </row>
    <row r="1055" s="1" customFormat="1" ht="20.25" hidden="1" spans="1:5">
      <c r="A1055" s="9">
        <v>2150599</v>
      </c>
      <c r="B1055" s="9" t="s">
        <v>806</v>
      </c>
      <c r="C1055" s="15"/>
      <c r="D1055" s="15"/>
      <c r="E1055" s="13">
        <f t="shared" si="44"/>
        <v>0</v>
      </c>
    </row>
    <row r="1056" s="1" customFormat="1" ht="20.25" hidden="1" spans="1:5">
      <c r="A1056" s="9">
        <v>21507</v>
      </c>
      <c r="B1056" s="11" t="s">
        <v>807</v>
      </c>
      <c r="C1056" s="17">
        <f>SUM(C1057:C1062)</f>
        <v>0</v>
      </c>
      <c r="D1056" s="17">
        <f>SUM(D1057:D1062)</f>
        <v>0</v>
      </c>
      <c r="E1056" s="13">
        <f t="shared" si="44"/>
        <v>0</v>
      </c>
    </row>
    <row r="1057" s="1" customFormat="1" ht="20.25" hidden="1" spans="1:5">
      <c r="A1057" s="9">
        <v>2150701</v>
      </c>
      <c r="B1057" s="9" t="s">
        <v>10</v>
      </c>
      <c r="C1057" s="15"/>
      <c r="D1057" s="15"/>
      <c r="E1057" s="13">
        <f t="shared" si="44"/>
        <v>0</v>
      </c>
    </row>
    <row r="1058" s="1" customFormat="1" ht="20.25" hidden="1" spans="1:5">
      <c r="A1058" s="9">
        <v>2150702</v>
      </c>
      <c r="B1058" s="9" t="s">
        <v>11</v>
      </c>
      <c r="C1058" s="15"/>
      <c r="D1058" s="15"/>
      <c r="E1058" s="13">
        <f t="shared" si="44"/>
        <v>0</v>
      </c>
    </row>
    <row r="1059" s="1" customFormat="1" ht="20.25" hidden="1" spans="1:5">
      <c r="A1059" s="9">
        <v>2150703</v>
      </c>
      <c r="B1059" s="9" t="s">
        <v>12</v>
      </c>
      <c r="C1059" s="15"/>
      <c r="D1059" s="15"/>
      <c r="E1059" s="13">
        <f t="shared" si="44"/>
        <v>0</v>
      </c>
    </row>
    <row r="1060" s="1" customFormat="1" ht="20.25" hidden="1" spans="1:5">
      <c r="A1060" s="9">
        <v>2150704</v>
      </c>
      <c r="B1060" s="9" t="s">
        <v>808</v>
      </c>
      <c r="C1060" s="15"/>
      <c r="D1060" s="15"/>
      <c r="E1060" s="13">
        <f t="shared" si="44"/>
        <v>0</v>
      </c>
    </row>
    <row r="1061" s="1" customFormat="1" ht="20.25" hidden="1" spans="1:5">
      <c r="A1061" s="9">
        <v>2150705</v>
      </c>
      <c r="B1061" s="9" t="s">
        <v>809</v>
      </c>
      <c r="C1061" s="15"/>
      <c r="D1061" s="15"/>
      <c r="E1061" s="13">
        <f t="shared" si="44"/>
        <v>0</v>
      </c>
    </row>
    <row r="1062" s="1" customFormat="1" ht="20.25" hidden="1" spans="1:5">
      <c r="A1062" s="9">
        <v>2150799</v>
      </c>
      <c r="B1062" s="9" t="s">
        <v>810</v>
      </c>
      <c r="C1062" s="15"/>
      <c r="D1062" s="15"/>
      <c r="E1062" s="13">
        <f t="shared" si="44"/>
        <v>0</v>
      </c>
    </row>
    <row r="1063" s="1" customFormat="1" ht="20.25" hidden="1" spans="1:5">
      <c r="A1063" s="9">
        <v>21508</v>
      </c>
      <c r="B1063" s="11" t="s">
        <v>811</v>
      </c>
      <c r="C1063" s="17">
        <f>SUM(C1064:C1070)</f>
        <v>0</v>
      </c>
      <c r="D1063" s="17">
        <f>SUM(D1064:D1070)</f>
        <v>0</v>
      </c>
      <c r="E1063" s="13">
        <f t="shared" si="44"/>
        <v>0</v>
      </c>
    </row>
    <row r="1064" s="1" customFormat="1" ht="20.25" hidden="1" spans="1:5">
      <c r="A1064" s="9">
        <v>2150801</v>
      </c>
      <c r="B1064" s="9" t="s">
        <v>10</v>
      </c>
      <c r="C1064" s="15"/>
      <c r="D1064" s="15"/>
      <c r="E1064" s="13">
        <f t="shared" si="44"/>
        <v>0</v>
      </c>
    </row>
    <row r="1065" s="1" customFormat="1" ht="20.25" hidden="1" spans="1:5">
      <c r="A1065" s="9">
        <v>2150802</v>
      </c>
      <c r="B1065" s="9" t="s">
        <v>11</v>
      </c>
      <c r="C1065" s="15"/>
      <c r="D1065" s="15"/>
      <c r="E1065" s="13">
        <f t="shared" si="44"/>
        <v>0</v>
      </c>
    </row>
    <row r="1066" s="1" customFormat="1" ht="20.25" hidden="1" spans="1:5">
      <c r="A1066" s="9">
        <v>2150803</v>
      </c>
      <c r="B1066" s="9" t="s">
        <v>12</v>
      </c>
      <c r="C1066" s="15"/>
      <c r="D1066" s="15"/>
      <c r="E1066" s="13">
        <f t="shared" si="44"/>
        <v>0</v>
      </c>
    </row>
    <row r="1067" s="1" customFormat="1" ht="20.25" hidden="1" spans="1:5">
      <c r="A1067" s="9">
        <v>2150804</v>
      </c>
      <c r="B1067" s="9" t="s">
        <v>812</v>
      </c>
      <c r="C1067" s="15"/>
      <c r="D1067" s="15"/>
      <c r="E1067" s="13">
        <f t="shared" si="44"/>
        <v>0</v>
      </c>
    </row>
    <row r="1068" s="1" customFormat="1" ht="20.25" hidden="1" spans="1:5">
      <c r="A1068" s="9">
        <v>2150805</v>
      </c>
      <c r="B1068" s="9" t="s">
        <v>813</v>
      </c>
      <c r="C1068" s="15"/>
      <c r="D1068" s="15"/>
      <c r="E1068" s="13">
        <f t="shared" si="44"/>
        <v>0</v>
      </c>
    </row>
    <row r="1069" s="1" customFormat="1" ht="20.25" hidden="1" spans="1:5">
      <c r="A1069" s="9">
        <v>2150806</v>
      </c>
      <c r="B1069" s="9" t="s">
        <v>814</v>
      </c>
      <c r="C1069" s="15"/>
      <c r="D1069" s="15"/>
      <c r="E1069" s="13">
        <f t="shared" ref="E1069:E1076" si="45">C1069+D1069</f>
        <v>0</v>
      </c>
    </row>
    <row r="1070" s="1" customFormat="1" ht="20.25" hidden="1" spans="1:5">
      <c r="A1070" s="9">
        <v>2150899</v>
      </c>
      <c r="B1070" s="9" t="s">
        <v>815</v>
      </c>
      <c r="C1070" s="15"/>
      <c r="D1070" s="15"/>
      <c r="E1070" s="13">
        <f t="shared" si="45"/>
        <v>0</v>
      </c>
    </row>
    <row r="1071" s="1" customFormat="1" ht="20.25" hidden="1" spans="1:5">
      <c r="A1071" s="9">
        <v>21599</v>
      </c>
      <c r="B1071" s="11" t="s">
        <v>816</v>
      </c>
      <c r="C1071" s="17">
        <f>SUM(C1072:C1076)</f>
        <v>0</v>
      </c>
      <c r="D1071" s="17">
        <f>SUM(D1072:D1076)</f>
        <v>0</v>
      </c>
      <c r="E1071" s="13">
        <f t="shared" si="45"/>
        <v>0</v>
      </c>
    </row>
    <row r="1072" s="1" customFormat="1" ht="20.25" hidden="1" spans="1:5">
      <c r="A1072" s="9">
        <v>2159901</v>
      </c>
      <c r="B1072" s="9" t="s">
        <v>817</v>
      </c>
      <c r="C1072" s="15"/>
      <c r="D1072" s="15"/>
      <c r="E1072" s="13">
        <f t="shared" si="45"/>
        <v>0</v>
      </c>
    </row>
    <row r="1073" s="1" customFormat="1" ht="20.25" hidden="1" spans="1:5">
      <c r="A1073" s="9">
        <v>2159904</v>
      </c>
      <c r="B1073" s="9" t="s">
        <v>818</v>
      </c>
      <c r="C1073" s="15"/>
      <c r="D1073" s="15"/>
      <c r="E1073" s="13">
        <f t="shared" si="45"/>
        <v>0</v>
      </c>
    </row>
    <row r="1074" s="1" customFormat="1" ht="20.25" hidden="1" spans="1:5">
      <c r="A1074" s="9">
        <v>2159905</v>
      </c>
      <c r="B1074" s="9" t="s">
        <v>819</v>
      </c>
      <c r="C1074" s="15"/>
      <c r="D1074" s="15"/>
      <c r="E1074" s="13">
        <f t="shared" si="45"/>
        <v>0</v>
      </c>
    </row>
    <row r="1075" s="1" customFormat="1" ht="20.25" hidden="1" spans="1:5">
      <c r="A1075" s="9">
        <v>2159906</v>
      </c>
      <c r="B1075" s="9" t="s">
        <v>820</v>
      </c>
      <c r="C1075" s="15"/>
      <c r="D1075" s="15"/>
      <c r="E1075" s="13">
        <f t="shared" si="45"/>
        <v>0</v>
      </c>
    </row>
    <row r="1076" s="1" customFormat="1" ht="20.25" hidden="1" spans="1:5">
      <c r="A1076" s="9">
        <v>2159999</v>
      </c>
      <c r="B1076" s="9" t="s">
        <v>821</v>
      </c>
      <c r="C1076" s="15"/>
      <c r="D1076" s="15"/>
      <c r="E1076" s="13">
        <f t="shared" si="45"/>
        <v>0</v>
      </c>
    </row>
    <row r="1077" s="1" customFormat="1" spans="1:5">
      <c r="A1077" s="9">
        <v>216</v>
      </c>
      <c r="B1077" s="11" t="s">
        <v>822</v>
      </c>
      <c r="C1077" s="10">
        <f>'[2]年初预算支出表 (2)'!C1076/10000</f>
        <v>0</v>
      </c>
      <c r="D1077" s="10">
        <f>'[2]年初预算支出表 (2)'!D1076/10000</f>
        <v>6</v>
      </c>
      <c r="E1077" s="10">
        <f>'[2]年初预算支出表 (2)'!E1076/10000</f>
        <v>6</v>
      </c>
    </row>
    <row r="1078" s="1" customFormat="1" ht="20.25" hidden="1" spans="1:5">
      <c r="A1078" s="9">
        <v>21602</v>
      </c>
      <c r="B1078" s="11" t="s">
        <v>823</v>
      </c>
      <c r="C1078" s="17">
        <f>SUM(C1079:C1087)</f>
        <v>0</v>
      </c>
      <c r="D1078" s="17">
        <f>SUM(D1079:D1087)</f>
        <v>0</v>
      </c>
      <c r="E1078" s="13">
        <f t="shared" ref="E1078:E1093" si="46">C1078+D1078</f>
        <v>0</v>
      </c>
    </row>
    <row r="1079" s="1" customFormat="1" ht="20.25" hidden="1" spans="1:5">
      <c r="A1079" s="9">
        <v>2160201</v>
      </c>
      <c r="B1079" s="9" t="s">
        <v>10</v>
      </c>
      <c r="C1079" s="15"/>
      <c r="D1079" s="15"/>
      <c r="E1079" s="13">
        <f t="shared" si="46"/>
        <v>0</v>
      </c>
    </row>
    <row r="1080" s="1" customFormat="1" ht="20.25" hidden="1" spans="1:5">
      <c r="A1080" s="9">
        <v>2160202</v>
      </c>
      <c r="B1080" s="9" t="s">
        <v>11</v>
      </c>
      <c r="C1080" s="15"/>
      <c r="D1080" s="15"/>
      <c r="E1080" s="13">
        <f t="shared" si="46"/>
        <v>0</v>
      </c>
    </row>
    <row r="1081" s="1" customFormat="1" ht="20.25" hidden="1" spans="1:5">
      <c r="A1081" s="9">
        <v>2160203</v>
      </c>
      <c r="B1081" s="9" t="s">
        <v>12</v>
      </c>
      <c r="C1081" s="15"/>
      <c r="D1081" s="15"/>
      <c r="E1081" s="13">
        <f t="shared" si="46"/>
        <v>0</v>
      </c>
    </row>
    <row r="1082" s="1" customFormat="1" ht="20.25" hidden="1" spans="1:5">
      <c r="A1082" s="9">
        <v>2160216</v>
      </c>
      <c r="B1082" s="9" t="s">
        <v>824</v>
      </c>
      <c r="C1082" s="15"/>
      <c r="D1082" s="15"/>
      <c r="E1082" s="13">
        <f t="shared" si="46"/>
        <v>0</v>
      </c>
    </row>
    <row r="1083" s="1" customFormat="1" ht="20.25" hidden="1" spans="1:5">
      <c r="A1083" s="9">
        <v>2160217</v>
      </c>
      <c r="B1083" s="9" t="s">
        <v>825</v>
      </c>
      <c r="C1083" s="15"/>
      <c r="D1083" s="15"/>
      <c r="E1083" s="13">
        <f t="shared" si="46"/>
        <v>0</v>
      </c>
    </row>
    <row r="1084" s="1" customFormat="1" ht="20.25" hidden="1" spans="1:5">
      <c r="A1084" s="9">
        <v>2160218</v>
      </c>
      <c r="B1084" s="9" t="s">
        <v>826</v>
      </c>
      <c r="C1084" s="15"/>
      <c r="D1084" s="15"/>
      <c r="E1084" s="13">
        <f t="shared" si="46"/>
        <v>0</v>
      </c>
    </row>
    <row r="1085" s="1" customFormat="1" ht="20.25" hidden="1" spans="1:5">
      <c r="A1085" s="9">
        <v>2160219</v>
      </c>
      <c r="B1085" s="9" t="s">
        <v>827</v>
      </c>
      <c r="C1085" s="15"/>
      <c r="D1085" s="15"/>
      <c r="E1085" s="13">
        <f t="shared" si="46"/>
        <v>0</v>
      </c>
    </row>
    <row r="1086" s="1" customFormat="1" ht="20.25" hidden="1" spans="1:5">
      <c r="A1086" s="9">
        <v>2160250</v>
      </c>
      <c r="B1086" s="9" t="s">
        <v>19</v>
      </c>
      <c r="C1086" s="15"/>
      <c r="D1086" s="15"/>
      <c r="E1086" s="13">
        <f t="shared" si="46"/>
        <v>0</v>
      </c>
    </row>
    <row r="1087" s="1" customFormat="1" ht="20.25" hidden="1" spans="1:5">
      <c r="A1087" s="9">
        <v>2160299</v>
      </c>
      <c r="B1087" s="9" t="s">
        <v>828</v>
      </c>
      <c r="C1087" s="15"/>
      <c r="D1087" s="15"/>
      <c r="E1087" s="13">
        <f t="shared" si="46"/>
        <v>0</v>
      </c>
    </row>
    <row r="1088" s="1" customFormat="1" ht="20.25" hidden="1" spans="1:5">
      <c r="A1088" s="9">
        <v>21606</v>
      </c>
      <c r="B1088" s="11" t="s">
        <v>829</v>
      </c>
      <c r="C1088" s="17">
        <f>SUM(C1089:C1093)</f>
        <v>0</v>
      </c>
      <c r="D1088" s="17">
        <f>SUM(D1089:D1093)</f>
        <v>0</v>
      </c>
      <c r="E1088" s="13">
        <f t="shared" si="46"/>
        <v>0</v>
      </c>
    </row>
    <row r="1089" s="1" customFormat="1" ht="20.25" hidden="1" spans="1:5">
      <c r="A1089" s="9">
        <v>2160601</v>
      </c>
      <c r="B1089" s="9" t="s">
        <v>10</v>
      </c>
      <c r="C1089" s="15"/>
      <c r="D1089" s="15"/>
      <c r="E1089" s="13">
        <f t="shared" si="46"/>
        <v>0</v>
      </c>
    </row>
    <row r="1090" s="1" customFormat="1" ht="20.25" hidden="1" spans="1:5">
      <c r="A1090" s="9">
        <v>2160602</v>
      </c>
      <c r="B1090" s="9" t="s">
        <v>11</v>
      </c>
      <c r="C1090" s="15"/>
      <c r="D1090" s="15"/>
      <c r="E1090" s="13">
        <f t="shared" si="46"/>
        <v>0</v>
      </c>
    </row>
    <row r="1091" s="1" customFormat="1" ht="20.25" hidden="1" spans="1:5">
      <c r="A1091" s="9">
        <v>2160603</v>
      </c>
      <c r="B1091" s="9" t="s">
        <v>12</v>
      </c>
      <c r="C1091" s="15"/>
      <c r="D1091" s="15"/>
      <c r="E1091" s="13">
        <f t="shared" si="46"/>
        <v>0</v>
      </c>
    </row>
    <row r="1092" s="1" customFormat="1" ht="20.25" hidden="1" spans="1:5">
      <c r="A1092" s="9">
        <v>2160607</v>
      </c>
      <c r="B1092" s="9" t="s">
        <v>830</v>
      </c>
      <c r="C1092" s="15"/>
      <c r="D1092" s="15"/>
      <c r="E1092" s="13">
        <f t="shared" si="46"/>
        <v>0</v>
      </c>
    </row>
    <row r="1093" s="1" customFormat="1" ht="20.25" hidden="1" spans="1:5">
      <c r="A1093" s="9">
        <v>2160699</v>
      </c>
      <c r="B1093" s="9" t="s">
        <v>831</v>
      </c>
      <c r="C1093" s="15"/>
      <c r="D1093" s="15"/>
      <c r="E1093" s="13">
        <f t="shared" si="46"/>
        <v>0</v>
      </c>
    </row>
    <row r="1094" s="1" customFormat="1" spans="1:5">
      <c r="A1094" s="9">
        <v>21699</v>
      </c>
      <c r="B1094" s="11" t="s">
        <v>832</v>
      </c>
      <c r="C1094" s="10">
        <f>'[2]年初预算支出表 (2)'!C1093/10000</f>
        <v>0</v>
      </c>
      <c r="D1094" s="10">
        <f>'[2]年初预算支出表 (2)'!D1093/10000</f>
        <v>6</v>
      </c>
      <c r="E1094" s="10">
        <f>'[2]年初预算支出表 (2)'!E1093/10000</f>
        <v>6</v>
      </c>
    </row>
    <row r="1095" s="1" customFormat="1" ht="20.25" hidden="1" spans="1:5">
      <c r="A1095" s="9">
        <v>2169901</v>
      </c>
      <c r="B1095" s="9" t="s">
        <v>833</v>
      </c>
      <c r="C1095" s="15"/>
      <c r="D1095" s="15"/>
      <c r="E1095" s="13">
        <f t="shared" ref="E1095:E1159" si="47">C1095+D1095</f>
        <v>0</v>
      </c>
    </row>
    <row r="1096" s="1" customFormat="1" spans="1:5">
      <c r="A1096" s="9">
        <v>2169999</v>
      </c>
      <c r="B1096" s="9" t="s">
        <v>834</v>
      </c>
      <c r="C1096" s="10">
        <f>'[2]年初预算支出表 (2)'!C1095/10000</f>
        <v>0</v>
      </c>
      <c r="D1096" s="10">
        <f>'[2]年初预算支出表 (2)'!D1095/10000</f>
        <v>6</v>
      </c>
      <c r="E1096" s="10">
        <f>'[2]年初预算支出表 (2)'!E1095/10000</f>
        <v>6</v>
      </c>
    </row>
    <row r="1097" s="1" customFormat="1" ht="20.25" hidden="1" spans="1:5">
      <c r="A1097" s="9">
        <v>217</v>
      </c>
      <c r="B1097" s="11" t="s">
        <v>835</v>
      </c>
      <c r="C1097" s="17">
        <f>SUM(C1098,C1105,C1115,C1121,C1124)</f>
        <v>0</v>
      </c>
      <c r="D1097" s="17">
        <f>SUM(D1098,D1105,D1115,D1121,D1124)</f>
        <v>0</v>
      </c>
      <c r="E1097" s="13">
        <f t="shared" si="47"/>
        <v>0</v>
      </c>
    </row>
    <row r="1098" s="1" customFormat="1" ht="20.25" hidden="1" spans="1:5">
      <c r="A1098" s="9">
        <v>21701</v>
      </c>
      <c r="B1098" s="11" t="s">
        <v>836</v>
      </c>
      <c r="C1098" s="17">
        <f>SUM(C1099:C1104)</f>
        <v>0</v>
      </c>
      <c r="D1098" s="17">
        <f>SUM(D1099:D1104)</f>
        <v>0</v>
      </c>
      <c r="E1098" s="13">
        <f t="shared" si="47"/>
        <v>0</v>
      </c>
    </row>
    <row r="1099" s="1" customFormat="1" ht="20.25" hidden="1" spans="1:5">
      <c r="A1099" s="9">
        <v>2170101</v>
      </c>
      <c r="B1099" s="9" t="s">
        <v>10</v>
      </c>
      <c r="C1099" s="15"/>
      <c r="D1099" s="15"/>
      <c r="E1099" s="13">
        <f t="shared" si="47"/>
        <v>0</v>
      </c>
    </row>
    <row r="1100" s="1" customFormat="1" ht="20.25" hidden="1" spans="1:5">
      <c r="A1100" s="9">
        <v>2170102</v>
      </c>
      <c r="B1100" s="9" t="s">
        <v>11</v>
      </c>
      <c r="C1100" s="15"/>
      <c r="D1100" s="15"/>
      <c r="E1100" s="13">
        <f t="shared" si="47"/>
        <v>0</v>
      </c>
    </row>
    <row r="1101" s="1" customFormat="1" ht="20.25" hidden="1" spans="1:5">
      <c r="A1101" s="9">
        <v>2170103</v>
      </c>
      <c r="B1101" s="9" t="s">
        <v>12</v>
      </c>
      <c r="C1101" s="15"/>
      <c r="D1101" s="15"/>
      <c r="E1101" s="13">
        <f t="shared" si="47"/>
        <v>0</v>
      </c>
    </row>
    <row r="1102" s="1" customFormat="1" ht="20.25" hidden="1" spans="1:5">
      <c r="A1102" s="9">
        <v>2170104</v>
      </c>
      <c r="B1102" s="9" t="s">
        <v>837</v>
      </c>
      <c r="C1102" s="15"/>
      <c r="D1102" s="15"/>
      <c r="E1102" s="13">
        <f t="shared" si="47"/>
        <v>0</v>
      </c>
    </row>
    <row r="1103" s="1" customFormat="1" ht="20.25" hidden="1" spans="1:5">
      <c r="A1103" s="9">
        <v>2170150</v>
      </c>
      <c r="B1103" s="9" t="s">
        <v>19</v>
      </c>
      <c r="C1103" s="15"/>
      <c r="D1103" s="15"/>
      <c r="E1103" s="13">
        <f t="shared" si="47"/>
        <v>0</v>
      </c>
    </row>
    <row r="1104" s="1" customFormat="1" ht="20.25" hidden="1" spans="1:5">
      <c r="A1104" s="9">
        <v>2170199</v>
      </c>
      <c r="B1104" s="9" t="s">
        <v>838</v>
      </c>
      <c r="C1104" s="15"/>
      <c r="D1104" s="15"/>
      <c r="E1104" s="13">
        <f t="shared" si="47"/>
        <v>0</v>
      </c>
    </row>
    <row r="1105" s="1" customFormat="1" ht="20.25" hidden="1" spans="1:5">
      <c r="A1105" s="9">
        <v>21702</v>
      </c>
      <c r="B1105" s="11" t="s">
        <v>839</v>
      </c>
      <c r="C1105" s="17">
        <f>SUM(C1106:C1114)</f>
        <v>0</v>
      </c>
      <c r="D1105" s="17">
        <f>SUM(D1106:D1114)</f>
        <v>0</v>
      </c>
      <c r="E1105" s="13">
        <f t="shared" si="47"/>
        <v>0</v>
      </c>
    </row>
    <row r="1106" s="1" customFormat="1" ht="20.25" hidden="1" spans="1:5">
      <c r="A1106" s="9">
        <v>2170201</v>
      </c>
      <c r="B1106" s="9" t="s">
        <v>840</v>
      </c>
      <c r="C1106" s="15"/>
      <c r="D1106" s="15"/>
      <c r="E1106" s="13">
        <f t="shared" si="47"/>
        <v>0</v>
      </c>
    </row>
    <row r="1107" s="1" customFormat="1" ht="20.25" hidden="1" spans="1:5">
      <c r="A1107" s="9">
        <v>2170202</v>
      </c>
      <c r="B1107" s="9" t="s">
        <v>841</v>
      </c>
      <c r="C1107" s="15"/>
      <c r="D1107" s="15"/>
      <c r="E1107" s="13">
        <f t="shared" si="47"/>
        <v>0</v>
      </c>
    </row>
    <row r="1108" s="1" customFormat="1" ht="20.25" hidden="1" spans="1:5">
      <c r="A1108" s="9">
        <v>2170203</v>
      </c>
      <c r="B1108" s="9" t="s">
        <v>842</v>
      </c>
      <c r="C1108" s="15"/>
      <c r="D1108" s="15"/>
      <c r="E1108" s="13">
        <f t="shared" si="47"/>
        <v>0</v>
      </c>
    </row>
    <row r="1109" s="1" customFormat="1" ht="20.25" hidden="1" spans="1:5">
      <c r="A1109" s="9">
        <v>2170204</v>
      </c>
      <c r="B1109" s="9" t="s">
        <v>843</v>
      </c>
      <c r="C1109" s="15"/>
      <c r="D1109" s="15"/>
      <c r="E1109" s="13">
        <f t="shared" si="47"/>
        <v>0</v>
      </c>
    </row>
    <row r="1110" s="1" customFormat="1" ht="20.25" hidden="1" spans="1:5">
      <c r="A1110" s="9">
        <v>2170205</v>
      </c>
      <c r="B1110" s="9" t="s">
        <v>844</v>
      </c>
      <c r="C1110" s="15"/>
      <c r="D1110" s="15"/>
      <c r="E1110" s="13">
        <f t="shared" si="47"/>
        <v>0</v>
      </c>
    </row>
    <row r="1111" s="1" customFormat="1" ht="20.25" hidden="1" spans="1:5">
      <c r="A1111" s="9">
        <v>2170206</v>
      </c>
      <c r="B1111" s="9" t="s">
        <v>845</v>
      </c>
      <c r="C1111" s="15"/>
      <c r="D1111" s="15"/>
      <c r="E1111" s="13">
        <f t="shared" si="47"/>
        <v>0</v>
      </c>
    </row>
    <row r="1112" s="1" customFormat="1" ht="20.25" hidden="1" spans="1:5">
      <c r="A1112" s="9">
        <v>2170207</v>
      </c>
      <c r="B1112" s="9" t="s">
        <v>846</v>
      </c>
      <c r="C1112" s="15"/>
      <c r="D1112" s="15"/>
      <c r="E1112" s="13">
        <f t="shared" si="47"/>
        <v>0</v>
      </c>
    </row>
    <row r="1113" s="1" customFormat="1" ht="20.25" hidden="1" spans="1:5">
      <c r="A1113" s="9">
        <v>2170208</v>
      </c>
      <c r="B1113" s="9" t="s">
        <v>847</v>
      </c>
      <c r="C1113" s="15"/>
      <c r="D1113" s="15"/>
      <c r="E1113" s="13">
        <f t="shared" si="47"/>
        <v>0</v>
      </c>
    </row>
    <row r="1114" s="1" customFormat="1" ht="20.25" hidden="1" spans="1:5">
      <c r="A1114" s="9">
        <v>2170299</v>
      </c>
      <c r="B1114" s="9" t="s">
        <v>848</v>
      </c>
      <c r="C1114" s="15"/>
      <c r="D1114" s="15"/>
      <c r="E1114" s="13">
        <f t="shared" si="47"/>
        <v>0</v>
      </c>
    </row>
    <row r="1115" s="1" customFormat="1" ht="20.25" hidden="1" spans="1:5">
      <c r="A1115" s="9">
        <v>21703</v>
      </c>
      <c r="B1115" s="11" t="s">
        <v>849</v>
      </c>
      <c r="C1115" s="17">
        <f>SUM(C1116:C1120)</f>
        <v>0</v>
      </c>
      <c r="D1115" s="17">
        <f>SUM(D1116:D1120)</f>
        <v>0</v>
      </c>
      <c r="E1115" s="13">
        <f t="shared" si="47"/>
        <v>0</v>
      </c>
    </row>
    <row r="1116" s="1" customFormat="1" ht="20.25" hidden="1" spans="1:5">
      <c r="A1116" s="9">
        <v>2170301</v>
      </c>
      <c r="B1116" s="9" t="s">
        <v>850</v>
      </c>
      <c r="C1116" s="15"/>
      <c r="D1116" s="15"/>
      <c r="E1116" s="13">
        <f t="shared" si="47"/>
        <v>0</v>
      </c>
    </row>
    <row r="1117" s="1" customFormat="1" ht="20.25" hidden="1" spans="1:5">
      <c r="A1117" s="9">
        <v>2170302</v>
      </c>
      <c r="B1117" s="9" t="s">
        <v>851</v>
      </c>
      <c r="C1117" s="15"/>
      <c r="D1117" s="15"/>
      <c r="E1117" s="13">
        <f t="shared" si="47"/>
        <v>0</v>
      </c>
    </row>
    <row r="1118" s="1" customFormat="1" ht="20.25" hidden="1" spans="1:5">
      <c r="A1118" s="9">
        <v>2170303</v>
      </c>
      <c r="B1118" s="9" t="s">
        <v>852</v>
      </c>
      <c r="C1118" s="15"/>
      <c r="D1118" s="15"/>
      <c r="E1118" s="13">
        <f t="shared" si="47"/>
        <v>0</v>
      </c>
    </row>
    <row r="1119" s="1" customFormat="1" ht="20.25" hidden="1" spans="1:5">
      <c r="A1119" s="9">
        <v>2170304</v>
      </c>
      <c r="B1119" s="9" t="s">
        <v>853</v>
      </c>
      <c r="C1119" s="15"/>
      <c r="D1119" s="15"/>
      <c r="E1119" s="13">
        <f t="shared" si="47"/>
        <v>0</v>
      </c>
    </row>
    <row r="1120" s="1" customFormat="1" ht="20.25" hidden="1" spans="1:5">
      <c r="A1120" s="9">
        <v>2170399</v>
      </c>
      <c r="B1120" s="9" t="s">
        <v>854</v>
      </c>
      <c r="C1120" s="15"/>
      <c r="D1120" s="15"/>
      <c r="E1120" s="13">
        <f t="shared" si="47"/>
        <v>0</v>
      </c>
    </row>
    <row r="1121" s="1" customFormat="1" ht="20.25" hidden="1" spans="1:5">
      <c r="A1121" s="9">
        <v>21704</v>
      </c>
      <c r="B1121" s="11" t="s">
        <v>855</v>
      </c>
      <c r="C1121" s="17">
        <f>SUM(C1122:C1123)</f>
        <v>0</v>
      </c>
      <c r="D1121" s="17">
        <f>SUM(D1122:D1123)</f>
        <v>0</v>
      </c>
      <c r="E1121" s="13">
        <f t="shared" si="47"/>
        <v>0</v>
      </c>
    </row>
    <row r="1122" s="1" customFormat="1" ht="20.25" hidden="1" spans="1:5">
      <c r="A1122" s="9">
        <v>2170401</v>
      </c>
      <c r="B1122" s="9" t="s">
        <v>856</v>
      </c>
      <c r="C1122" s="15"/>
      <c r="D1122" s="15"/>
      <c r="E1122" s="13">
        <f t="shared" si="47"/>
        <v>0</v>
      </c>
    </row>
    <row r="1123" s="1" customFormat="1" ht="20.25" hidden="1" spans="1:5">
      <c r="A1123" s="9">
        <v>2170499</v>
      </c>
      <c r="B1123" s="9" t="s">
        <v>857</v>
      </c>
      <c r="C1123" s="15"/>
      <c r="D1123" s="15"/>
      <c r="E1123" s="13">
        <f t="shared" si="47"/>
        <v>0</v>
      </c>
    </row>
    <row r="1124" s="1" customFormat="1" ht="20.25" hidden="1" spans="1:5">
      <c r="A1124" s="9">
        <v>21799</v>
      </c>
      <c r="B1124" s="11" t="s">
        <v>858</v>
      </c>
      <c r="C1124" s="17">
        <f>SUM(C1125:C1126)</f>
        <v>0</v>
      </c>
      <c r="D1124" s="17">
        <f>SUM(D1125:D1126)</f>
        <v>0</v>
      </c>
      <c r="E1124" s="13">
        <f t="shared" si="47"/>
        <v>0</v>
      </c>
    </row>
    <row r="1125" s="1" customFormat="1" ht="20.25" hidden="1" spans="1:5">
      <c r="A1125" s="9">
        <v>2179902</v>
      </c>
      <c r="B1125" s="9" t="s">
        <v>859</v>
      </c>
      <c r="C1125" s="15"/>
      <c r="D1125" s="15"/>
      <c r="E1125" s="13">
        <f t="shared" si="47"/>
        <v>0</v>
      </c>
    </row>
    <row r="1126" s="1" customFormat="1" ht="20.25" hidden="1" spans="1:5">
      <c r="A1126" s="9">
        <v>2179999</v>
      </c>
      <c r="B1126" s="9" t="s">
        <v>860</v>
      </c>
      <c r="C1126" s="15"/>
      <c r="D1126" s="15"/>
      <c r="E1126" s="13">
        <f t="shared" si="47"/>
        <v>0</v>
      </c>
    </row>
    <row r="1127" s="1" customFormat="1" ht="20.25" hidden="1" spans="1:5">
      <c r="A1127" s="9">
        <v>219</v>
      </c>
      <c r="B1127" s="11" t="s">
        <v>861</v>
      </c>
      <c r="C1127" s="17">
        <f>SUM(C1128:C1136)</f>
        <v>0</v>
      </c>
      <c r="D1127" s="17">
        <f>SUM(D1128:D1136)</f>
        <v>0</v>
      </c>
      <c r="E1127" s="13">
        <f t="shared" si="47"/>
        <v>0</v>
      </c>
    </row>
    <row r="1128" s="1" customFormat="1" ht="20.25" hidden="1" spans="1:5">
      <c r="A1128" s="9">
        <v>21901</v>
      </c>
      <c r="B1128" s="11" t="s">
        <v>862</v>
      </c>
      <c r="C1128" s="15"/>
      <c r="D1128" s="15"/>
      <c r="E1128" s="13">
        <f t="shared" si="47"/>
        <v>0</v>
      </c>
    </row>
    <row r="1129" s="1" customFormat="1" ht="20.25" hidden="1" spans="1:5">
      <c r="A1129" s="9">
        <v>21902</v>
      </c>
      <c r="B1129" s="11" t="s">
        <v>863</v>
      </c>
      <c r="C1129" s="15"/>
      <c r="D1129" s="15"/>
      <c r="E1129" s="13">
        <f t="shared" si="47"/>
        <v>0</v>
      </c>
    </row>
    <row r="1130" s="1" customFormat="1" ht="20.25" hidden="1" spans="1:5">
      <c r="A1130" s="9">
        <v>21903</v>
      </c>
      <c r="B1130" s="11" t="s">
        <v>864</v>
      </c>
      <c r="C1130" s="15"/>
      <c r="D1130" s="15"/>
      <c r="E1130" s="13">
        <f t="shared" si="47"/>
        <v>0</v>
      </c>
    </row>
    <row r="1131" s="1" customFormat="1" ht="20.25" hidden="1" spans="1:5">
      <c r="A1131" s="9">
        <v>21904</v>
      </c>
      <c r="B1131" s="11" t="s">
        <v>865</v>
      </c>
      <c r="C1131" s="15"/>
      <c r="D1131" s="15"/>
      <c r="E1131" s="13">
        <f t="shared" si="47"/>
        <v>0</v>
      </c>
    </row>
    <row r="1132" s="1" customFormat="1" ht="20.25" hidden="1" spans="1:5">
      <c r="A1132" s="9">
        <v>21905</v>
      </c>
      <c r="B1132" s="11" t="s">
        <v>866</v>
      </c>
      <c r="C1132" s="15"/>
      <c r="D1132" s="15"/>
      <c r="E1132" s="13">
        <f t="shared" si="47"/>
        <v>0</v>
      </c>
    </row>
    <row r="1133" s="1" customFormat="1" ht="20.25" hidden="1" spans="1:5">
      <c r="A1133" s="9">
        <v>21906</v>
      </c>
      <c r="B1133" s="11" t="s">
        <v>642</v>
      </c>
      <c r="C1133" s="15"/>
      <c r="D1133" s="15"/>
      <c r="E1133" s="13">
        <f t="shared" si="47"/>
        <v>0</v>
      </c>
    </row>
    <row r="1134" s="1" customFormat="1" ht="20.25" hidden="1" spans="1:5">
      <c r="A1134" s="9">
        <v>21907</v>
      </c>
      <c r="B1134" s="11" t="s">
        <v>867</v>
      </c>
      <c r="C1134" s="15"/>
      <c r="D1134" s="15"/>
      <c r="E1134" s="13">
        <f t="shared" si="47"/>
        <v>0</v>
      </c>
    </row>
    <row r="1135" s="1" customFormat="1" ht="20.25" hidden="1" spans="1:5">
      <c r="A1135" s="9">
        <v>21908</v>
      </c>
      <c r="B1135" s="11" t="s">
        <v>868</v>
      </c>
      <c r="C1135" s="15"/>
      <c r="D1135" s="15"/>
      <c r="E1135" s="13">
        <f t="shared" si="47"/>
        <v>0</v>
      </c>
    </row>
    <row r="1136" s="1" customFormat="1" ht="20.25" hidden="1" spans="1:5">
      <c r="A1136" s="9">
        <v>21999</v>
      </c>
      <c r="B1136" s="11" t="s">
        <v>869</v>
      </c>
      <c r="C1136" s="15"/>
      <c r="D1136" s="15"/>
      <c r="E1136" s="13">
        <f t="shared" si="47"/>
        <v>0</v>
      </c>
    </row>
    <row r="1137" s="1" customFormat="1" ht="20.25" hidden="1" spans="1:5">
      <c r="A1137" s="9">
        <v>220</v>
      </c>
      <c r="B1137" s="11" t="s">
        <v>870</v>
      </c>
      <c r="C1137" s="17">
        <f>SUM(C1138,C1165,C1180)</f>
        <v>0</v>
      </c>
      <c r="D1137" s="17">
        <f>SUM(D1138,D1165,D1180)</f>
        <v>0</v>
      </c>
      <c r="E1137" s="13">
        <f t="shared" si="47"/>
        <v>0</v>
      </c>
    </row>
    <row r="1138" s="1" customFormat="1" ht="20.25" hidden="1" spans="1:5">
      <c r="A1138" s="9">
        <v>22001</v>
      </c>
      <c r="B1138" s="11" t="s">
        <v>871</v>
      </c>
      <c r="C1138" s="17">
        <f>SUM(C1139:C1164)</f>
        <v>0</v>
      </c>
      <c r="D1138" s="17">
        <f>SUM(D1139:D1164)</f>
        <v>0</v>
      </c>
      <c r="E1138" s="13">
        <f t="shared" si="47"/>
        <v>0</v>
      </c>
    </row>
    <row r="1139" s="1" customFormat="1" ht="20.25" hidden="1" spans="1:5">
      <c r="A1139" s="9">
        <v>2200101</v>
      </c>
      <c r="B1139" s="9" t="s">
        <v>10</v>
      </c>
      <c r="C1139" s="15"/>
      <c r="D1139" s="15"/>
      <c r="E1139" s="13">
        <f t="shared" si="47"/>
        <v>0</v>
      </c>
    </row>
    <row r="1140" s="1" customFormat="1" ht="20.25" hidden="1" spans="1:5">
      <c r="A1140" s="9">
        <v>2200102</v>
      </c>
      <c r="B1140" s="9" t="s">
        <v>11</v>
      </c>
      <c r="C1140" s="15"/>
      <c r="D1140" s="15"/>
      <c r="E1140" s="13">
        <f t="shared" si="47"/>
        <v>0</v>
      </c>
    </row>
    <row r="1141" s="1" customFormat="1" ht="20.25" hidden="1" spans="1:5">
      <c r="A1141" s="9">
        <v>2200103</v>
      </c>
      <c r="B1141" s="9" t="s">
        <v>12</v>
      </c>
      <c r="C1141" s="15"/>
      <c r="D1141" s="15"/>
      <c r="E1141" s="13">
        <f t="shared" si="47"/>
        <v>0</v>
      </c>
    </row>
    <row r="1142" s="1" customFormat="1" ht="20.25" hidden="1" spans="1:5">
      <c r="A1142" s="9">
        <v>2200104</v>
      </c>
      <c r="B1142" s="9" t="s">
        <v>872</v>
      </c>
      <c r="C1142" s="15"/>
      <c r="D1142" s="15"/>
      <c r="E1142" s="13">
        <f t="shared" si="47"/>
        <v>0</v>
      </c>
    </row>
    <row r="1143" s="1" customFormat="1" ht="20.25" hidden="1" spans="1:5">
      <c r="A1143" s="9">
        <v>2200106</v>
      </c>
      <c r="B1143" s="9" t="s">
        <v>873</v>
      </c>
      <c r="C1143" s="15"/>
      <c r="D1143" s="15"/>
      <c r="E1143" s="13">
        <f t="shared" si="47"/>
        <v>0</v>
      </c>
    </row>
    <row r="1144" s="1" customFormat="1" ht="20.25" hidden="1" spans="1:5">
      <c r="A1144" s="9">
        <v>2200107</v>
      </c>
      <c r="B1144" s="9" t="s">
        <v>874</v>
      </c>
      <c r="C1144" s="15"/>
      <c r="D1144" s="15"/>
      <c r="E1144" s="13">
        <f t="shared" si="47"/>
        <v>0</v>
      </c>
    </row>
    <row r="1145" s="1" customFormat="1" ht="20.25" hidden="1" spans="1:5">
      <c r="A1145" s="9">
        <v>2200108</v>
      </c>
      <c r="B1145" s="9" t="s">
        <v>875</v>
      </c>
      <c r="C1145" s="15"/>
      <c r="D1145" s="15"/>
      <c r="E1145" s="13">
        <f t="shared" si="47"/>
        <v>0</v>
      </c>
    </row>
    <row r="1146" s="1" customFormat="1" ht="20.25" hidden="1" spans="1:5">
      <c r="A1146" s="9">
        <v>2200109</v>
      </c>
      <c r="B1146" s="9" t="s">
        <v>876</v>
      </c>
      <c r="C1146" s="15"/>
      <c r="D1146" s="15"/>
      <c r="E1146" s="13">
        <f t="shared" si="47"/>
        <v>0</v>
      </c>
    </row>
    <row r="1147" s="1" customFormat="1" ht="20.25" hidden="1" spans="1:5">
      <c r="A1147" s="9">
        <v>2200112</v>
      </c>
      <c r="B1147" s="9" t="s">
        <v>877</v>
      </c>
      <c r="C1147" s="15"/>
      <c r="D1147" s="15"/>
      <c r="E1147" s="13">
        <f t="shared" si="47"/>
        <v>0</v>
      </c>
    </row>
    <row r="1148" s="1" customFormat="1" ht="20.25" hidden="1" spans="1:5">
      <c r="A1148" s="9">
        <v>2200113</v>
      </c>
      <c r="B1148" s="9" t="s">
        <v>878</v>
      </c>
      <c r="C1148" s="15"/>
      <c r="D1148" s="15"/>
      <c r="E1148" s="13">
        <f t="shared" si="47"/>
        <v>0</v>
      </c>
    </row>
    <row r="1149" s="1" customFormat="1" ht="20.25" hidden="1" spans="1:5">
      <c r="A1149" s="9">
        <v>2200114</v>
      </c>
      <c r="B1149" s="9" t="s">
        <v>879</v>
      </c>
      <c r="C1149" s="15"/>
      <c r="D1149" s="15"/>
      <c r="E1149" s="13">
        <f t="shared" si="47"/>
        <v>0</v>
      </c>
    </row>
    <row r="1150" s="1" customFormat="1" ht="20.25" hidden="1" spans="1:5">
      <c r="A1150" s="9">
        <v>2200115</v>
      </c>
      <c r="B1150" s="9" t="s">
        <v>880</v>
      </c>
      <c r="C1150" s="15"/>
      <c r="D1150" s="15"/>
      <c r="E1150" s="13">
        <f t="shared" si="47"/>
        <v>0</v>
      </c>
    </row>
    <row r="1151" s="1" customFormat="1" ht="20.25" hidden="1" spans="1:5">
      <c r="A1151" s="9">
        <v>2200116</v>
      </c>
      <c r="B1151" s="9" t="s">
        <v>881</v>
      </c>
      <c r="C1151" s="15"/>
      <c r="D1151" s="15"/>
      <c r="E1151" s="13">
        <f t="shared" si="47"/>
        <v>0</v>
      </c>
    </row>
    <row r="1152" s="1" customFormat="1" ht="20.25" hidden="1" spans="1:5">
      <c r="A1152" s="9">
        <v>2200119</v>
      </c>
      <c r="B1152" s="9" t="s">
        <v>882</v>
      </c>
      <c r="C1152" s="15"/>
      <c r="D1152" s="15"/>
      <c r="E1152" s="13">
        <f t="shared" si="47"/>
        <v>0</v>
      </c>
    </row>
    <row r="1153" s="1" customFormat="1" ht="20.25" hidden="1" spans="1:5">
      <c r="A1153" s="9">
        <v>2200120</v>
      </c>
      <c r="B1153" s="9" t="s">
        <v>883</v>
      </c>
      <c r="C1153" s="15"/>
      <c r="D1153" s="15"/>
      <c r="E1153" s="13">
        <f t="shared" si="47"/>
        <v>0</v>
      </c>
    </row>
    <row r="1154" s="1" customFormat="1" ht="20.25" hidden="1" spans="1:5">
      <c r="A1154" s="9">
        <v>2200121</v>
      </c>
      <c r="B1154" s="9" t="s">
        <v>884</v>
      </c>
      <c r="C1154" s="15"/>
      <c r="D1154" s="15"/>
      <c r="E1154" s="13">
        <f t="shared" si="47"/>
        <v>0</v>
      </c>
    </row>
    <row r="1155" s="1" customFormat="1" ht="20.25" hidden="1" spans="1:5">
      <c r="A1155" s="9">
        <v>2200122</v>
      </c>
      <c r="B1155" s="9" t="s">
        <v>885</v>
      </c>
      <c r="C1155" s="15"/>
      <c r="D1155" s="15"/>
      <c r="E1155" s="13">
        <f t="shared" si="47"/>
        <v>0</v>
      </c>
    </row>
    <row r="1156" s="1" customFormat="1" ht="20.25" hidden="1" spans="1:5">
      <c r="A1156" s="9">
        <v>2200123</v>
      </c>
      <c r="B1156" s="9" t="s">
        <v>886</v>
      </c>
      <c r="C1156" s="15"/>
      <c r="D1156" s="15"/>
      <c r="E1156" s="13">
        <f t="shared" si="47"/>
        <v>0</v>
      </c>
    </row>
    <row r="1157" s="1" customFormat="1" ht="20.25" hidden="1" spans="1:5">
      <c r="A1157" s="9">
        <v>2200124</v>
      </c>
      <c r="B1157" s="9" t="s">
        <v>887</v>
      </c>
      <c r="C1157" s="15"/>
      <c r="D1157" s="15"/>
      <c r="E1157" s="13">
        <f t="shared" si="47"/>
        <v>0</v>
      </c>
    </row>
    <row r="1158" s="1" customFormat="1" ht="20.25" hidden="1" spans="1:5">
      <c r="A1158" s="9">
        <v>2200125</v>
      </c>
      <c r="B1158" s="9" t="s">
        <v>888</v>
      </c>
      <c r="C1158" s="15"/>
      <c r="D1158" s="15"/>
      <c r="E1158" s="13">
        <f t="shared" si="47"/>
        <v>0</v>
      </c>
    </row>
    <row r="1159" s="1" customFormat="1" ht="20.25" hidden="1" spans="1:5">
      <c r="A1159" s="9">
        <v>2200126</v>
      </c>
      <c r="B1159" s="9" t="s">
        <v>889</v>
      </c>
      <c r="C1159" s="15"/>
      <c r="D1159" s="15"/>
      <c r="E1159" s="13">
        <f t="shared" si="47"/>
        <v>0</v>
      </c>
    </row>
    <row r="1160" s="1" customFormat="1" ht="20.25" hidden="1" spans="1:5">
      <c r="A1160" s="9">
        <v>2200127</v>
      </c>
      <c r="B1160" s="9" t="s">
        <v>890</v>
      </c>
      <c r="C1160" s="15"/>
      <c r="D1160" s="15"/>
      <c r="E1160" s="13">
        <f t="shared" ref="E1160:E1181" si="48">C1160+D1160</f>
        <v>0</v>
      </c>
    </row>
    <row r="1161" s="1" customFormat="1" ht="20.25" hidden="1" spans="1:5">
      <c r="A1161" s="9">
        <v>2200128</v>
      </c>
      <c r="B1161" s="9" t="s">
        <v>891</v>
      </c>
      <c r="C1161" s="15"/>
      <c r="D1161" s="15"/>
      <c r="E1161" s="13">
        <f t="shared" si="48"/>
        <v>0</v>
      </c>
    </row>
    <row r="1162" s="1" customFormat="1" ht="20.25" hidden="1" spans="1:5">
      <c r="A1162" s="9">
        <v>2200129</v>
      </c>
      <c r="B1162" s="9" t="s">
        <v>892</v>
      </c>
      <c r="C1162" s="15"/>
      <c r="D1162" s="15"/>
      <c r="E1162" s="13">
        <f t="shared" si="48"/>
        <v>0</v>
      </c>
    </row>
    <row r="1163" s="1" customFormat="1" ht="20.25" hidden="1" spans="1:5">
      <c r="A1163" s="9">
        <v>2200150</v>
      </c>
      <c r="B1163" s="9" t="s">
        <v>19</v>
      </c>
      <c r="C1163" s="15"/>
      <c r="D1163" s="15"/>
      <c r="E1163" s="13">
        <f t="shared" si="48"/>
        <v>0</v>
      </c>
    </row>
    <row r="1164" s="1" customFormat="1" ht="20.25" hidden="1" spans="1:5">
      <c r="A1164" s="9">
        <v>2200199</v>
      </c>
      <c r="B1164" s="9" t="s">
        <v>893</v>
      </c>
      <c r="C1164" s="15"/>
      <c r="D1164" s="15"/>
      <c r="E1164" s="13">
        <f t="shared" si="48"/>
        <v>0</v>
      </c>
    </row>
    <row r="1165" s="1" customFormat="1" ht="20.25" hidden="1" spans="1:5">
      <c r="A1165" s="9">
        <v>22005</v>
      </c>
      <c r="B1165" s="11" t="s">
        <v>894</v>
      </c>
      <c r="C1165" s="17">
        <f>SUM(C1166:C1179)</f>
        <v>0</v>
      </c>
      <c r="D1165" s="17">
        <f>SUM(D1166:D1179)</f>
        <v>0</v>
      </c>
      <c r="E1165" s="13">
        <f t="shared" si="48"/>
        <v>0</v>
      </c>
    </row>
    <row r="1166" s="1" customFormat="1" ht="20.25" hidden="1" spans="1:5">
      <c r="A1166" s="9">
        <v>2200501</v>
      </c>
      <c r="B1166" s="9" t="s">
        <v>10</v>
      </c>
      <c r="C1166" s="15"/>
      <c r="D1166" s="15"/>
      <c r="E1166" s="13">
        <f t="shared" si="48"/>
        <v>0</v>
      </c>
    </row>
    <row r="1167" s="1" customFormat="1" ht="20.25" hidden="1" spans="1:5">
      <c r="A1167" s="9">
        <v>2200502</v>
      </c>
      <c r="B1167" s="9" t="s">
        <v>11</v>
      </c>
      <c r="C1167" s="15"/>
      <c r="D1167" s="15"/>
      <c r="E1167" s="13">
        <f t="shared" si="48"/>
        <v>0</v>
      </c>
    </row>
    <row r="1168" s="1" customFormat="1" ht="20.25" hidden="1" spans="1:5">
      <c r="A1168" s="9">
        <v>2200503</v>
      </c>
      <c r="B1168" s="9" t="s">
        <v>12</v>
      </c>
      <c r="C1168" s="15"/>
      <c r="D1168" s="15"/>
      <c r="E1168" s="13">
        <f t="shared" si="48"/>
        <v>0</v>
      </c>
    </row>
    <row r="1169" s="1" customFormat="1" ht="20.25" hidden="1" spans="1:5">
      <c r="A1169" s="9">
        <v>2200504</v>
      </c>
      <c r="B1169" s="9" t="s">
        <v>895</v>
      </c>
      <c r="C1169" s="15"/>
      <c r="D1169" s="15"/>
      <c r="E1169" s="13">
        <f t="shared" si="48"/>
        <v>0</v>
      </c>
    </row>
    <row r="1170" s="1" customFormat="1" ht="20.25" hidden="1" spans="1:5">
      <c r="A1170" s="9">
        <v>2200506</v>
      </c>
      <c r="B1170" s="9" t="s">
        <v>896</v>
      </c>
      <c r="C1170" s="15"/>
      <c r="D1170" s="15"/>
      <c r="E1170" s="13">
        <f t="shared" si="48"/>
        <v>0</v>
      </c>
    </row>
    <row r="1171" s="1" customFormat="1" ht="20.25" hidden="1" spans="1:5">
      <c r="A1171" s="9">
        <v>2200507</v>
      </c>
      <c r="B1171" s="9" t="s">
        <v>897</v>
      </c>
      <c r="C1171" s="15"/>
      <c r="D1171" s="15"/>
      <c r="E1171" s="13">
        <f t="shared" si="48"/>
        <v>0</v>
      </c>
    </row>
    <row r="1172" s="1" customFormat="1" ht="20.25" hidden="1" spans="1:5">
      <c r="A1172" s="9">
        <v>2200508</v>
      </c>
      <c r="B1172" s="9" t="s">
        <v>898</v>
      </c>
      <c r="C1172" s="15"/>
      <c r="D1172" s="15"/>
      <c r="E1172" s="13">
        <f t="shared" si="48"/>
        <v>0</v>
      </c>
    </row>
    <row r="1173" s="1" customFormat="1" ht="20.25" hidden="1" spans="1:5">
      <c r="A1173" s="9">
        <v>2200509</v>
      </c>
      <c r="B1173" s="9" t="s">
        <v>899</v>
      </c>
      <c r="C1173" s="15"/>
      <c r="D1173" s="15"/>
      <c r="E1173" s="13">
        <f t="shared" si="48"/>
        <v>0</v>
      </c>
    </row>
    <row r="1174" s="1" customFormat="1" ht="20.25" hidden="1" spans="1:5">
      <c r="A1174" s="9">
        <v>2200510</v>
      </c>
      <c r="B1174" s="9" t="s">
        <v>900</v>
      </c>
      <c r="C1174" s="15"/>
      <c r="D1174" s="15"/>
      <c r="E1174" s="13">
        <f t="shared" si="48"/>
        <v>0</v>
      </c>
    </row>
    <row r="1175" s="1" customFormat="1" ht="20.25" hidden="1" spans="1:5">
      <c r="A1175" s="9">
        <v>2200511</v>
      </c>
      <c r="B1175" s="9" t="s">
        <v>901</v>
      </c>
      <c r="C1175" s="15"/>
      <c r="D1175" s="15"/>
      <c r="E1175" s="13">
        <f t="shared" si="48"/>
        <v>0</v>
      </c>
    </row>
    <row r="1176" s="1" customFormat="1" ht="20.25" hidden="1" spans="1:5">
      <c r="A1176" s="9">
        <v>2200512</v>
      </c>
      <c r="B1176" s="9" t="s">
        <v>902</v>
      </c>
      <c r="C1176" s="15"/>
      <c r="D1176" s="15"/>
      <c r="E1176" s="13">
        <f t="shared" si="48"/>
        <v>0</v>
      </c>
    </row>
    <row r="1177" s="1" customFormat="1" ht="20.25" hidden="1" spans="1:5">
      <c r="A1177" s="9">
        <v>2200513</v>
      </c>
      <c r="B1177" s="9" t="s">
        <v>903</v>
      </c>
      <c r="C1177" s="15"/>
      <c r="D1177" s="15"/>
      <c r="E1177" s="13">
        <f t="shared" si="48"/>
        <v>0</v>
      </c>
    </row>
    <row r="1178" s="1" customFormat="1" ht="20.25" hidden="1" spans="1:5">
      <c r="A1178" s="9">
        <v>2200514</v>
      </c>
      <c r="B1178" s="9" t="s">
        <v>904</v>
      </c>
      <c r="C1178" s="15"/>
      <c r="D1178" s="15"/>
      <c r="E1178" s="13">
        <f t="shared" si="48"/>
        <v>0</v>
      </c>
    </row>
    <row r="1179" s="1" customFormat="1" ht="20.25" hidden="1" spans="1:5">
      <c r="A1179" s="9">
        <v>2200599</v>
      </c>
      <c r="B1179" s="9" t="s">
        <v>905</v>
      </c>
      <c r="C1179" s="15"/>
      <c r="D1179" s="15"/>
      <c r="E1179" s="13">
        <f t="shared" si="48"/>
        <v>0</v>
      </c>
    </row>
    <row r="1180" s="1" customFormat="1" ht="20.25" hidden="1" spans="1:5">
      <c r="A1180" s="9">
        <v>22099</v>
      </c>
      <c r="B1180" s="11" t="s">
        <v>906</v>
      </c>
      <c r="C1180" s="17">
        <f>C1181</f>
        <v>0</v>
      </c>
      <c r="D1180" s="17">
        <f>D1181</f>
        <v>0</v>
      </c>
      <c r="E1180" s="13">
        <f t="shared" si="48"/>
        <v>0</v>
      </c>
    </row>
    <row r="1181" s="1" customFormat="1" ht="20.25" hidden="1" spans="1:5">
      <c r="A1181" s="9">
        <v>2209999</v>
      </c>
      <c r="B1181" s="9" t="s">
        <v>907</v>
      </c>
      <c r="C1181" s="15"/>
      <c r="D1181" s="15"/>
      <c r="E1181" s="13">
        <f t="shared" si="48"/>
        <v>0</v>
      </c>
    </row>
    <row r="1182" s="1" customFormat="1" spans="1:5">
      <c r="A1182" s="9">
        <v>221</v>
      </c>
      <c r="B1182" s="11" t="s">
        <v>908</v>
      </c>
      <c r="C1182" s="10">
        <f>'[2]年初预算支出表 (2)'!C1181/10000</f>
        <v>108.6539</v>
      </c>
      <c r="D1182" s="10">
        <f>'[2]年初预算支出表 (2)'!D1181/10000</f>
        <v>0</v>
      </c>
      <c r="E1182" s="10">
        <f>'[2]年初预算支出表 (2)'!E1181/10000</f>
        <v>108.6539</v>
      </c>
    </row>
    <row r="1183" s="1" customFormat="1" ht="20.25" hidden="1" spans="1:5">
      <c r="A1183" s="9">
        <v>22101</v>
      </c>
      <c r="B1183" s="11" t="s">
        <v>909</v>
      </c>
      <c r="C1183" s="17">
        <f>SUM(C1184:C1193)</f>
        <v>0</v>
      </c>
      <c r="D1183" s="17">
        <f>SUM(D1184:D1193)</f>
        <v>0</v>
      </c>
      <c r="E1183" s="13">
        <f t="shared" ref="E1183:E1193" si="49">C1183+D1183</f>
        <v>0</v>
      </c>
    </row>
    <row r="1184" s="1" customFormat="1" ht="20.25" hidden="1" spans="1:5">
      <c r="A1184" s="9">
        <v>2210101</v>
      </c>
      <c r="B1184" s="9" t="s">
        <v>910</v>
      </c>
      <c r="C1184" s="15"/>
      <c r="D1184" s="15"/>
      <c r="E1184" s="13">
        <f t="shared" si="49"/>
        <v>0</v>
      </c>
    </row>
    <row r="1185" s="1" customFormat="1" ht="20.25" hidden="1" spans="1:5">
      <c r="A1185" s="9">
        <v>2210102</v>
      </c>
      <c r="B1185" s="9" t="s">
        <v>911</v>
      </c>
      <c r="C1185" s="15"/>
      <c r="D1185" s="15"/>
      <c r="E1185" s="13">
        <f t="shared" si="49"/>
        <v>0</v>
      </c>
    </row>
    <row r="1186" s="1" customFormat="1" ht="20.25" hidden="1" spans="1:5">
      <c r="A1186" s="9">
        <v>2210103</v>
      </c>
      <c r="B1186" s="9" t="s">
        <v>912</v>
      </c>
      <c r="C1186" s="15"/>
      <c r="D1186" s="15"/>
      <c r="E1186" s="13">
        <f t="shared" si="49"/>
        <v>0</v>
      </c>
    </row>
    <row r="1187" s="1" customFormat="1" ht="20.25" hidden="1" spans="1:5">
      <c r="A1187" s="9">
        <v>2210104</v>
      </c>
      <c r="B1187" s="9" t="s">
        <v>913</v>
      </c>
      <c r="C1187" s="15"/>
      <c r="D1187" s="15"/>
      <c r="E1187" s="13">
        <f t="shared" si="49"/>
        <v>0</v>
      </c>
    </row>
    <row r="1188" s="1" customFormat="1" ht="20.25" hidden="1" spans="1:5">
      <c r="A1188" s="9">
        <v>2210105</v>
      </c>
      <c r="B1188" s="9" t="s">
        <v>914</v>
      </c>
      <c r="C1188" s="15"/>
      <c r="D1188" s="15"/>
      <c r="E1188" s="13">
        <f t="shared" si="49"/>
        <v>0</v>
      </c>
    </row>
    <row r="1189" s="1" customFormat="1" ht="20.25" hidden="1" spans="1:5">
      <c r="A1189" s="9">
        <v>2210106</v>
      </c>
      <c r="B1189" s="9" t="s">
        <v>915</v>
      </c>
      <c r="C1189" s="15"/>
      <c r="D1189" s="15"/>
      <c r="E1189" s="13">
        <f t="shared" si="49"/>
        <v>0</v>
      </c>
    </row>
    <row r="1190" s="1" customFormat="1" ht="20.25" hidden="1" spans="1:5">
      <c r="A1190" s="9">
        <v>2210107</v>
      </c>
      <c r="B1190" s="9" t="s">
        <v>916</v>
      </c>
      <c r="C1190" s="15"/>
      <c r="D1190" s="15"/>
      <c r="E1190" s="13">
        <f t="shared" si="49"/>
        <v>0</v>
      </c>
    </row>
    <row r="1191" s="1" customFormat="1" ht="20.25" hidden="1" spans="1:5">
      <c r="A1191" s="9">
        <v>2210108</v>
      </c>
      <c r="B1191" s="9" t="s">
        <v>917</v>
      </c>
      <c r="C1191" s="15"/>
      <c r="D1191" s="15"/>
      <c r="E1191" s="13">
        <f t="shared" si="49"/>
        <v>0</v>
      </c>
    </row>
    <row r="1192" s="1" customFormat="1" ht="20.25" hidden="1" spans="1:5">
      <c r="A1192" s="9">
        <v>2210109</v>
      </c>
      <c r="B1192" s="9" t="s">
        <v>918</v>
      </c>
      <c r="C1192" s="15"/>
      <c r="D1192" s="15"/>
      <c r="E1192" s="13">
        <f t="shared" si="49"/>
        <v>0</v>
      </c>
    </row>
    <row r="1193" s="1" customFormat="1" ht="20.25" hidden="1" spans="1:5">
      <c r="A1193" s="9">
        <v>2210199</v>
      </c>
      <c r="B1193" s="9" t="s">
        <v>919</v>
      </c>
      <c r="C1193" s="15"/>
      <c r="D1193" s="15"/>
      <c r="E1193" s="13">
        <f t="shared" si="49"/>
        <v>0</v>
      </c>
    </row>
    <row r="1194" s="1" customFormat="1" spans="1:5">
      <c r="A1194" s="9">
        <v>22102</v>
      </c>
      <c r="B1194" s="11" t="s">
        <v>920</v>
      </c>
      <c r="C1194" s="10">
        <f>'[2]年初预算支出表 (2)'!C1193/10000</f>
        <v>108.6539</v>
      </c>
      <c r="D1194" s="10">
        <f>'[2]年初预算支出表 (2)'!D1193/10000</f>
        <v>0</v>
      </c>
      <c r="E1194" s="10">
        <f>'[2]年初预算支出表 (2)'!E1193/10000</f>
        <v>108.6539</v>
      </c>
    </row>
    <row r="1195" s="1" customFormat="1" spans="1:5">
      <c r="A1195" s="9">
        <v>2210201</v>
      </c>
      <c r="B1195" s="9" t="s">
        <v>921</v>
      </c>
      <c r="C1195" s="10">
        <f>'[2]年初预算支出表 (2)'!C1194/10000</f>
        <v>108.6539</v>
      </c>
      <c r="D1195" s="10">
        <f>'[2]年初预算支出表 (2)'!D1194/10000</f>
        <v>0</v>
      </c>
      <c r="E1195" s="10">
        <f>'[2]年初预算支出表 (2)'!E1194/10000</f>
        <v>108.6539</v>
      </c>
    </row>
    <row r="1196" s="1" customFormat="1" ht="20.25" hidden="1" spans="1:5">
      <c r="A1196" s="9">
        <v>2210202</v>
      </c>
      <c r="B1196" s="9" t="s">
        <v>922</v>
      </c>
      <c r="C1196" s="15"/>
      <c r="D1196" s="15"/>
      <c r="E1196" s="13">
        <f t="shared" ref="E1196:E1245" si="50">C1196+D1196</f>
        <v>0</v>
      </c>
    </row>
    <row r="1197" s="1" customFormat="1" ht="20.25" hidden="1" spans="1:5">
      <c r="A1197" s="9">
        <v>2210203</v>
      </c>
      <c r="B1197" s="9" t="s">
        <v>923</v>
      </c>
      <c r="C1197" s="15"/>
      <c r="D1197" s="15"/>
      <c r="E1197" s="13">
        <f t="shared" si="50"/>
        <v>0</v>
      </c>
    </row>
    <row r="1198" s="1" customFormat="1" ht="20.25" hidden="1" spans="1:5">
      <c r="A1198" s="9">
        <v>22103</v>
      </c>
      <c r="B1198" s="11" t="s">
        <v>924</v>
      </c>
      <c r="C1198" s="17">
        <f>SUM(C1199:C1201)</f>
        <v>0</v>
      </c>
      <c r="D1198" s="17">
        <f>SUM(D1199:D1201)</f>
        <v>0</v>
      </c>
      <c r="E1198" s="13">
        <f t="shared" si="50"/>
        <v>0</v>
      </c>
    </row>
    <row r="1199" s="1" customFormat="1" ht="20.25" hidden="1" spans="1:5">
      <c r="A1199" s="9">
        <v>2210301</v>
      </c>
      <c r="B1199" s="9" t="s">
        <v>925</v>
      </c>
      <c r="C1199" s="15"/>
      <c r="D1199" s="15"/>
      <c r="E1199" s="13">
        <f t="shared" si="50"/>
        <v>0</v>
      </c>
    </row>
    <row r="1200" s="1" customFormat="1" ht="20.25" hidden="1" spans="1:5">
      <c r="A1200" s="9">
        <v>2210302</v>
      </c>
      <c r="B1200" s="9" t="s">
        <v>926</v>
      </c>
      <c r="C1200" s="15"/>
      <c r="D1200" s="15"/>
      <c r="E1200" s="13">
        <f t="shared" si="50"/>
        <v>0</v>
      </c>
    </row>
    <row r="1201" s="1" customFormat="1" ht="20.25" hidden="1" spans="1:5">
      <c r="A1201" s="9">
        <v>2210399</v>
      </c>
      <c r="B1201" s="9" t="s">
        <v>927</v>
      </c>
      <c r="C1201" s="15"/>
      <c r="D1201" s="15"/>
      <c r="E1201" s="13">
        <f t="shared" si="50"/>
        <v>0</v>
      </c>
    </row>
    <row r="1202" s="1" customFormat="1" ht="20.25" hidden="1" spans="1:5">
      <c r="A1202" s="9">
        <v>222</v>
      </c>
      <c r="B1202" s="11" t="s">
        <v>928</v>
      </c>
      <c r="C1202" s="17">
        <f>SUM(C1203,C1221,C1227,C1233)</f>
        <v>0</v>
      </c>
      <c r="D1202" s="17">
        <f>SUM(D1203,D1221,D1227,D1233)</f>
        <v>0</v>
      </c>
      <c r="E1202" s="13">
        <f t="shared" si="50"/>
        <v>0</v>
      </c>
    </row>
    <row r="1203" s="1" customFormat="1" ht="20.25" hidden="1" spans="1:5">
      <c r="A1203" s="9">
        <v>22201</v>
      </c>
      <c r="B1203" s="11" t="s">
        <v>929</v>
      </c>
      <c r="C1203" s="17">
        <f>SUM(C1204:C1220)</f>
        <v>0</v>
      </c>
      <c r="D1203" s="17">
        <f>SUM(D1204:D1220)</f>
        <v>0</v>
      </c>
      <c r="E1203" s="13">
        <f t="shared" si="50"/>
        <v>0</v>
      </c>
    </row>
    <row r="1204" s="1" customFormat="1" ht="20.25" hidden="1" spans="1:5">
      <c r="A1204" s="9">
        <v>2220101</v>
      </c>
      <c r="B1204" s="9" t="s">
        <v>10</v>
      </c>
      <c r="C1204" s="15"/>
      <c r="D1204" s="15"/>
      <c r="E1204" s="13">
        <f t="shared" si="50"/>
        <v>0</v>
      </c>
    </row>
    <row r="1205" s="1" customFormat="1" ht="20.25" hidden="1" spans="1:5">
      <c r="A1205" s="9">
        <v>2220102</v>
      </c>
      <c r="B1205" s="9" t="s">
        <v>11</v>
      </c>
      <c r="C1205" s="15"/>
      <c r="D1205" s="15"/>
      <c r="E1205" s="13">
        <f t="shared" si="50"/>
        <v>0</v>
      </c>
    </row>
    <row r="1206" s="1" customFormat="1" ht="20.25" hidden="1" spans="1:5">
      <c r="A1206" s="9">
        <v>2220103</v>
      </c>
      <c r="B1206" s="9" t="s">
        <v>12</v>
      </c>
      <c r="C1206" s="15"/>
      <c r="D1206" s="15"/>
      <c r="E1206" s="13">
        <f t="shared" si="50"/>
        <v>0</v>
      </c>
    </row>
    <row r="1207" s="1" customFormat="1" ht="20.25" hidden="1" spans="1:5">
      <c r="A1207" s="9">
        <v>2220104</v>
      </c>
      <c r="B1207" s="9" t="s">
        <v>930</v>
      </c>
      <c r="C1207" s="15"/>
      <c r="D1207" s="15"/>
      <c r="E1207" s="13">
        <f t="shared" si="50"/>
        <v>0</v>
      </c>
    </row>
    <row r="1208" s="1" customFormat="1" ht="20.25" hidden="1" spans="1:5">
      <c r="A1208" s="9">
        <v>2220105</v>
      </c>
      <c r="B1208" s="9" t="s">
        <v>931</v>
      </c>
      <c r="C1208" s="15"/>
      <c r="D1208" s="15"/>
      <c r="E1208" s="13">
        <f t="shared" si="50"/>
        <v>0</v>
      </c>
    </row>
    <row r="1209" s="1" customFormat="1" ht="20.25" hidden="1" spans="1:5">
      <c r="A1209" s="9">
        <v>2220106</v>
      </c>
      <c r="B1209" s="9" t="s">
        <v>932</v>
      </c>
      <c r="C1209" s="15"/>
      <c r="D1209" s="15"/>
      <c r="E1209" s="13">
        <f t="shared" si="50"/>
        <v>0</v>
      </c>
    </row>
    <row r="1210" s="1" customFormat="1" ht="20.25" hidden="1" spans="1:5">
      <c r="A1210" s="9">
        <v>2220107</v>
      </c>
      <c r="B1210" s="9" t="s">
        <v>933</v>
      </c>
      <c r="C1210" s="15"/>
      <c r="D1210" s="15"/>
      <c r="E1210" s="13">
        <f t="shared" si="50"/>
        <v>0</v>
      </c>
    </row>
    <row r="1211" s="1" customFormat="1" ht="20.25" hidden="1" spans="1:5">
      <c r="A1211" s="9">
        <v>2220112</v>
      </c>
      <c r="B1211" s="9" t="s">
        <v>934</v>
      </c>
      <c r="C1211" s="15"/>
      <c r="D1211" s="15"/>
      <c r="E1211" s="13">
        <f t="shared" si="50"/>
        <v>0</v>
      </c>
    </row>
    <row r="1212" s="1" customFormat="1" ht="20.25" hidden="1" spans="1:5">
      <c r="A1212" s="9">
        <v>2220113</v>
      </c>
      <c r="B1212" s="9" t="s">
        <v>935</v>
      </c>
      <c r="C1212" s="15"/>
      <c r="D1212" s="15"/>
      <c r="E1212" s="13">
        <f t="shared" si="50"/>
        <v>0</v>
      </c>
    </row>
    <row r="1213" s="1" customFormat="1" ht="20.25" hidden="1" spans="1:5">
      <c r="A1213" s="9">
        <v>2220114</v>
      </c>
      <c r="B1213" s="9" t="s">
        <v>936</v>
      </c>
      <c r="C1213" s="15"/>
      <c r="D1213" s="15"/>
      <c r="E1213" s="13">
        <f t="shared" si="50"/>
        <v>0</v>
      </c>
    </row>
    <row r="1214" s="1" customFormat="1" ht="20.25" hidden="1" spans="1:5">
      <c r="A1214" s="9">
        <v>2220115</v>
      </c>
      <c r="B1214" s="9" t="s">
        <v>937</v>
      </c>
      <c r="C1214" s="15"/>
      <c r="D1214" s="15"/>
      <c r="E1214" s="13">
        <f t="shared" si="50"/>
        <v>0</v>
      </c>
    </row>
    <row r="1215" s="1" customFormat="1" ht="20.25" hidden="1" spans="1:5">
      <c r="A1215" s="9">
        <v>2220118</v>
      </c>
      <c r="B1215" s="9" t="s">
        <v>938</v>
      </c>
      <c r="C1215" s="15"/>
      <c r="D1215" s="15"/>
      <c r="E1215" s="13">
        <f t="shared" si="50"/>
        <v>0</v>
      </c>
    </row>
    <row r="1216" s="1" customFormat="1" ht="20.25" hidden="1" spans="1:5">
      <c r="A1216" s="9">
        <v>2220119</v>
      </c>
      <c r="B1216" s="9" t="s">
        <v>939</v>
      </c>
      <c r="C1216" s="15"/>
      <c r="D1216" s="15"/>
      <c r="E1216" s="13">
        <f t="shared" si="50"/>
        <v>0</v>
      </c>
    </row>
    <row r="1217" s="1" customFormat="1" ht="20.25" hidden="1" spans="1:5">
      <c r="A1217" s="9">
        <v>2220120</v>
      </c>
      <c r="B1217" s="9" t="s">
        <v>940</v>
      </c>
      <c r="C1217" s="15"/>
      <c r="D1217" s="15"/>
      <c r="E1217" s="13">
        <f t="shared" si="50"/>
        <v>0</v>
      </c>
    </row>
    <row r="1218" s="1" customFormat="1" ht="20.25" hidden="1" spans="1:5">
      <c r="A1218" s="9">
        <v>2220121</v>
      </c>
      <c r="B1218" s="9" t="s">
        <v>941</v>
      </c>
      <c r="C1218" s="15"/>
      <c r="D1218" s="15"/>
      <c r="E1218" s="13">
        <f t="shared" si="50"/>
        <v>0</v>
      </c>
    </row>
    <row r="1219" s="1" customFormat="1" ht="20.25" hidden="1" spans="1:5">
      <c r="A1219" s="9">
        <v>2220150</v>
      </c>
      <c r="B1219" s="9" t="s">
        <v>19</v>
      </c>
      <c r="C1219" s="15"/>
      <c r="D1219" s="15"/>
      <c r="E1219" s="13">
        <f t="shared" si="50"/>
        <v>0</v>
      </c>
    </row>
    <row r="1220" s="1" customFormat="1" ht="20.25" hidden="1" spans="1:5">
      <c r="A1220" s="9">
        <v>2220199</v>
      </c>
      <c r="B1220" s="9" t="s">
        <v>942</v>
      </c>
      <c r="C1220" s="15"/>
      <c r="D1220" s="15"/>
      <c r="E1220" s="13">
        <f t="shared" si="50"/>
        <v>0</v>
      </c>
    </row>
    <row r="1221" s="1" customFormat="1" ht="20.25" hidden="1" spans="1:5">
      <c r="A1221" s="9">
        <v>22203</v>
      </c>
      <c r="B1221" s="11" t="s">
        <v>943</v>
      </c>
      <c r="C1221" s="17">
        <f>SUM(C1222:C1226)</f>
        <v>0</v>
      </c>
      <c r="D1221" s="17">
        <f>SUM(D1222:D1226)</f>
        <v>0</v>
      </c>
      <c r="E1221" s="13">
        <f t="shared" si="50"/>
        <v>0</v>
      </c>
    </row>
    <row r="1222" s="1" customFormat="1" ht="20.25" hidden="1" spans="1:5">
      <c r="A1222" s="9">
        <v>2220301</v>
      </c>
      <c r="B1222" s="9" t="s">
        <v>944</v>
      </c>
      <c r="C1222" s="15"/>
      <c r="D1222" s="15"/>
      <c r="E1222" s="13">
        <f t="shared" si="50"/>
        <v>0</v>
      </c>
    </row>
    <row r="1223" s="1" customFormat="1" ht="20.25" hidden="1" spans="1:5">
      <c r="A1223" s="9">
        <v>2220303</v>
      </c>
      <c r="B1223" s="9" t="s">
        <v>945</v>
      </c>
      <c r="C1223" s="15"/>
      <c r="D1223" s="15"/>
      <c r="E1223" s="13">
        <f t="shared" si="50"/>
        <v>0</v>
      </c>
    </row>
    <row r="1224" s="1" customFormat="1" ht="20.25" hidden="1" spans="1:5">
      <c r="A1224" s="9">
        <v>2220304</v>
      </c>
      <c r="B1224" s="9" t="s">
        <v>946</v>
      </c>
      <c r="C1224" s="15"/>
      <c r="D1224" s="15"/>
      <c r="E1224" s="13">
        <f t="shared" si="50"/>
        <v>0</v>
      </c>
    </row>
    <row r="1225" s="1" customFormat="1" ht="20.25" hidden="1" spans="1:5">
      <c r="A1225" s="9">
        <v>2220305</v>
      </c>
      <c r="B1225" s="9" t="s">
        <v>947</v>
      </c>
      <c r="C1225" s="15"/>
      <c r="D1225" s="15"/>
      <c r="E1225" s="13">
        <f t="shared" si="50"/>
        <v>0</v>
      </c>
    </row>
    <row r="1226" s="1" customFormat="1" ht="20.25" hidden="1" spans="1:5">
      <c r="A1226" s="9">
        <v>2220399</v>
      </c>
      <c r="B1226" s="9" t="s">
        <v>948</v>
      </c>
      <c r="C1226" s="15"/>
      <c r="D1226" s="15"/>
      <c r="E1226" s="13">
        <f t="shared" si="50"/>
        <v>0</v>
      </c>
    </row>
    <row r="1227" s="1" customFormat="1" ht="20.25" hidden="1" spans="1:5">
      <c r="A1227" s="9">
        <v>22204</v>
      </c>
      <c r="B1227" s="11" t="s">
        <v>949</v>
      </c>
      <c r="C1227" s="17">
        <f>SUM(C1228:C1232)</f>
        <v>0</v>
      </c>
      <c r="D1227" s="17">
        <f>SUM(D1228:D1232)</f>
        <v>0</v>
      </c>
      <c r="E1227" s="13">
        <f t="shared" si="50"/>
        <v>0</v>
      </c>
    </row>
    <row r="1228" s="1" customFormat="1" ht="20.25" hidden="1" spans="1:5">
      <c r="A1228" s="9">
        <v>2220401</v>
      </c>
      <c r="B1228" s="9" t="s">
        <v>950</v>
      </c>
      <c r="C1228" s="15"/>
      <c r="D1228" s="15"/>
      <c r="E1228" s="13">
        <f t="shared" si="50"/>
        <v>0</v>
      </c>
    </row>
    <row r="1229" s="1" customFormat="1" ht="20.25" hidden="1" spans="1:5">
      <c r="A1229" s="9">
        <v>2220402</v>
      </c>
      <c r="B1229" s="9" t="s">
        <v>951</v>
      </c>
      <c r="C1229" s="15"/>
      <c r="D1229" s="15"/>
      <c r="E1229" s="13">
        <f t="shared" si="50"/>
        <v>0</v>
      </c>
    </row>
    <row r="1230" s="1" customFormat="1" ht="20.25" hidden="1" spans="1:5">
      <c r="A1230" s="9">
        <v>2220403</v>
      </c>
      <c r="B1230" s="9" t="s">
        <v>952</v>
      </c>
      <c r="C1230" s="15"/>
      <c r="D1230" s="15"/>
      <c r="E1230" s="13">
        <f t="shared" si="50"/>
        <v>0</v>
      </c>
    </row>
    <row r="1231" s="1" customFormat="1" ht="20.25" hidden="1" spans="1:5">
      <c r="A1231" s="9">
        <v>2220404</v>
      </c>
      <c r="B1231" s="9" t="s">
        <v>953</v>
      </c>
      <c r="C1231" s="15"/>
      <c r="D1231" s="15"/>
      <c r="E1231" s="13">
        <f t="shared" si="50"/>
        <v>0</v>
      </c>
    </row>
    <row r="1232" s="1" customFormat="1" ht="20.25" hidden="1" spans="1:5">
      <c r="A1232" s="9">
        <v>2220499</v>
      </c>
      <c r="B1232" s="9" t="s">
        <v>954</v>
      </c>
      <c r="C1232" s="15"/>
      <c r="D1232" s="15"/>
      <c r="E1232" s="13">
        <f t="shared" si="50"/>
        <v>0</v>
      </c>
    </row>
    <row r="1233" s="1" customFormat="1" ht="20.25" hidden="1" spans="1:5">
      <c r="A1233" s="9">
        <v>22205</v>
      </c>
      <c r="B1233" s="11" t="s">
        <v>955</v>
      </c>
      <c r="C1233" s="17">
        <f>SUM(C1234:C1245)</f>
        <v>0</v>
      </c>
      <c r="D1233" s="17">
        <f>SUM(D1234:D1245)</f>
        <v>0</v>
      </c>
      <c r="E1233" s="13">
        <f t="shared" si="50"/>
        <v>0</v>
      </c>
    </row>
    <row r="1234" s="1" customFormat="1" ht="20.25" hidden="1" spans="1:5">
      <c r="A1234" s="9">
        <v>2220501</v>
      </c>
      <c r="B1234" s="9" t="s">
        <v>956</v>
      </c>
      <c r="C1234" s="15"/>
      <c r="D1234" s="15"/>
      <c r="E1234" s="13">
        <f t="shared" si="50"/>
        <v>0</v>
      </c>
    </row>
    <row r="1235" s="1" customFormat="1" ht="20.25" hidden="1" spans="1:5">
      <c r="A1235" s="9">
        <v>2220502</v>
      </c>
      <c r="B1235" s="9" t="s">
        <v>957</v>
      </c>
      <c r="C1235" s="15"/>
      <c r="D1235" s="15"/>
      <c r="E1235" s="13">
        <f t="shared" si="50"/>
        <v>0</v>
      </c>
    </row>
    <row r="1236" s="1" customFormat="1" ht="20.25" hidden="1" spans="1:5">
      <c r="A1236" s="9">
        <v>2220503</v>
      </c>
      <c r="B1236" s="9" t="s">
        <v>958</v>
      </c>
      <c r="C1236" s="15"/>
      <c r="D1236" s="15"/>
      <c r="E1236" s="13">
        <f t="shared" si="50"/>
        <v>0</v>
      </c>
    </row>
    <row r="1237" s="1" customFormat="1" ht="20.25" hidden="1" spans="1:5">
      <c r="A1237" s="9">
        <v>2220504</v>
      </c>
      <c r="B1237" s="9" t="s">
        <v>959</v>
      </c>
      <c r="C1237" s="15"/>
      <c r="D1237" s="15"/>
      <c r="E1237" s="13">
        <f t="shared" si="50"/>
        <v>0</v>
      </c>
    </row>
    <row r="1238" s="1" customFormat="1" ht="20.25" hidden="1" spans="1:5">
      <c r="A1238" s="9">
        <v>2220505</v>
      </c>
      <c r="B1238" s="9" t="s">
        <v>960</v>
      </c>
      <c r="C1238" s="15"/>
      <c r="D1238" s="15"/>
      <c r="E1238" s="13">
        <f t="shared" si="50"/>
        <v>0</v>
      </c>
    </row>
    <row r="1239" s="1" customFormat="1" ht="20.25" hidden="1" spans="1:5">
      <c r="A1239" s="9">
        <v>2220506</v>
      </c>
      <c r="B1239" s="9" t="s">
        <v>961</v>
      </c>
      <c r="C1239" s="15"/>
      <c r="D1239" s="15"/>
      <c r="E1239" s="13">
        <f t="shared" si="50"/>
        <v>0</v>
      </c>
    </row>
    <row r="1240" s="1" customFormat="1" ht="20.25" hidden="1" spans="1:5">
      <c r="A1240" s="9">
        <v>2220507</v>
      </c>
      <c r="B1240" s="9" t="s">
        <v>962</v>
      </c>
      <c r="C1240" s="15"/>
      <c r="D1240" s="15"/>
      <c r="E1240" s="13">
        <f t="shared" si="50"/>
        <v>0</v>
      </c>
    </row>
    <row r="1241" s="1" customFormat="1" ht="20.25" hidden="1" spans="1:5">
      <c r="A1241" s="9">
        <v>2220508</v>
      </c>
      <c r="B1241" s="9" t="s">
        <v>963</v>
      </c>
      <c r="C1241" s="15"/>
      <c r="D1241" s="15"/>
      <c r="E1241" s="13">
        <f t="shared" si="50"/>
        <v>0</v>
      </c>
    </row>
    <row r="1242" s="1" customFormat="1" ht="20.25" hidden="1" spans="1:5">
      <c r="A1242" s="9">
        <v>2220509</v>
      </c>
      <c r="B1242" s="9" t="s">
        <v>964</v>
      </c>
      <c r="C1242" s="15"/>
      <c r="D1242" s="15"/>
      <c r="E1242" s="13">
        <f t="shared" si="50"/>
        <v>0</v>
      </c>
    </row>
    <row r="1243" s="1" customFormat="1" ht="20.25" hidden="1" spans="1:5">
      <c r="A1243" s="9">
        <v>2220510</v>
      </c>
      <c r="B1243" s="9" t="s">
        <v>965</v>
      </c>
      <c r="C1243" s="15"/>
      <c r="D1243" s="15"/>
      <c r="E1243" s="13">
        <f t="shared" si="50"/>
        <v>0</v>
      </c>
    </row>
    <row r="1244" s="1" customFormat="1" ht="20.25" hidden="1" spans="1:5">
      <c r="A1244" s="9">
        <v>2220511</v>
      </c>
      <c r="B1244" s="9" t="s">
        <v>966</v>
      </c>
      <c r="C1244" s="15"/>
      <c r="D1244" s="15"/>
      <c r="E1244" s="13">
        <f t="shared" si="50"/>
        <v>0</v>
      </c>
    </row>
    <row r="1245" s="1" customFormat="1" ht="20.25" hidden="1" spans="1:5">
      <c r="A1245" s="9">
        <v>2220599</v>
      </c>
      <c r="B1245" s="9" t="s">
        <v>967</v>
      </c>
      <c r="C1245" s="15"/>
      <c r="D1245" s="15"/>
      <c r="E1245" s="13">
        <f t="shared" si="50"/>
        <v>0</v>
      </c>
    </row>
    <row r="1246" s="1" customFormat="1" spans="1:5">
      <c r="A1246" s="9">
        <v>224</v>
      </c>
      <c r="B1246" s="11" t="s">
        <v>968</v>
      </c>
      <c r="C1246" s="10">
        <f>'[2]年初预算支出表 (2)'!C1245/10000</f>
        <v>0</v>
      </c>
      <c r="D1246" s="10">
        <f>'[2]年初预算支出表 (2)'!D1245/10000</f>
        <v>8</v>
      </c>
      <c r="E1246" s="10">
        <f>'[2]年初预算支出表 (2)'!E1245/10000</f>
        <v>8</v>
      </c>
    </row>
    <row r="1247" s="1" customFormat="1" spans="1:5">
      <c r="A1247" s="9">
        <v>22401</v>
      </c>
      <c r="B1247" s="11" t="s">
        <v>969</v>
      </c>
      <c r="C1247" s="10">
        <f>'[2]年初预算支出表 (2)'!C1246/10000</f>
        <v>0</v>
      </c>
      <c r="D1247" s="10">
        <f>'[2]年初预算支出表 (2)'!D1246/10000</f>
        <v>2</v>
      </c>
      <c r="E1247" s="10">
        <f>'[2]年初预算支出表 (2)'!E1246/10000</f>
        <v>2</v>
      </c>
    </row>
    <row r="1248" s="1" customFormat="1" ht="20.25" hidden="1" spans="1:5">
      <c r="A1248" s="9">
        <v>2240101</v>
      </c>
      <c r="B1248" s="9" t="s">
        <v>10</v>
      </c>
      <c r="C1248" s="15"/>
      <c r="D1248" s="15"/>
      <c r="E1248" s="13">
        <f t="shared" ref="E1248:E1256" si="51">C1248+D1248</f>
        <v>0</v>
      </c>
    </row>
    <row r="1249" s="1" customFormat="1" ht="20.25" hidden="1" spans="1:5">
      <c r="A1249" s="9">
        <v>2240102</v>
      </c>
      <c r="B1249" s="9" t="s">
        <v>11</v>
      </c>
      <c r="C1249" s="15"/>
      <c r="D1249" s="15"/>
      <c r="E1249" s="13">
        <f t="shared" si="51"/>
        <v>0</v>
      </c>
    </row>
    <row r="1250" s="1" customFormat="1" ht="20.25" hidden="1" spans="1:5">
      <c r="A1250" s="9">
        <v>2240103</v>
      </c>
      <c r="B1250" s="9" t="s">
        <v>12</v>
      </c>
      <c r="C1250" s="15"/>
      <c r="D1250" s="15"/>
      <c r="E1250" s="13">
        <f t="shared" si="51"/>
        <v>0</v>
      </c>
    </row>
    <row r="1251" s="1" customFormat="1" ht="20.25" hidden="1" spans="1:5">
      <c r="A1251" s="9">
        <v>2240104</v>
      </c>
      <c r="B1251" s="9" t="s">
        <v>970</v>
      </c>
      <c r="C1251" s="15"/>
      <c r="D1251" s="15"/>
      <c r="E1251" s="13">
        <f t="shared" si="51"/>
        <v>0</v>
      </c>
    </row>
    <row r="1252" s="1" customFormat="1" ht="20.25" hidden="1" spans="1:5">
      <c r="A1252" s="9">
        <v>2240105</v>
      </c>
      <c r="B1252" s="9" t="s">
        <v>971</v>
      </c>
      <c r="C1252" s="15"/>
      <c r="D1252" s="15"/>
      <c r="E1252" s="13">
        <f t="shared" si="51"/>
        <v>0</v>
      </c>
    </row>
    <row r="1253" s="1" customFormat="1" ht="20.25" hidden="1" spans="1:5">
      <c r="A1253" s="9">
        <v>2240106</v>
      </c>
      <c r="B1253" s="9" t="s">
        <v>972</v>
      </c>
      <c r="C1253" s="15"/>
      <c r="D1253" s="15"/>
      <c r="E1253" s="13">
        <f t="shared" si="51"/>
        <v>0</v>
      </c>
    </row>
    <row r="1254" s="1" customFormat="1" ht="20.25" hidden="1" spans="1:5">
      <c r="A1254" s="9">
        <v>2240108</v>
      </c>
      <c r="B1254" s="9" t="s">
        <v>973</v>
      </c>
      <c r="C1254" s="15"/>
      <c r="D1254" s="15"/>
      <c r="E1254" s="13">
        <f t="shared" si="51"/>
        <v>0</v>
      </c>
    </row>
    <row r="1255" s="1" customFormat="1" ht="20.25" hidden="1" spans="1:5">
      <c r="A1255" s="9">
        <v>2240109</v>
      </c>
      <c r="B1255" s="9" t="s">
        <v>974</v>
      </c>
      <c r="C1255" s="15"/>
      <c r="D1255" s="15"/>
      <c r="E1255" s="13">
        <f t="shared" si="51"/>
        <v>0</v>
      </c>
    </row>
    <row r="1256" s="1" customFormat="1" ht="20.25" hidden="1" spans="1:5">
      <c r="A1256" s="9">
        <v>2240150</v>
      </c>
      <c r="B1256" s="9" t="s">
        <v>19</v>
      </c>
      <c r="C1256" s="15"/>
      <c r="D1256" s="15"/>
      <c r="E1256" s="13">
        <f t="shared" si="51"/>
        <v>0</v>
      </c>
    </row>
    <row r="1257" s="1" customFormat="1" spans="1:5">
      <c r="A1257" s="9">
        <v>2240199</v>
      </c>
      <c r="B1257" s="9" t="s">
        <v>975</v>
      </c>
      <c r="C1257" s="10">
        <f>'[2]年初预算支出表 (2)'!C1256/10000</f>
        <v>0</v>
      </c>
      <c r="D1257" s="10">
        <f>'[2]年初预算支出表 (2)'!D1256/10000</f>
        <v>2</v>
      </c>
      <c r="E1257" s="10">
        <f>'[2]年初预算支出表 (2)'!E1256/10000</f>
        <v>2</v>
      </c>
    </row>
    <row r="1258" s="1" customFormat="1" ht="20.25" hidden="1" spans="1:5">
      <c r="A1258" s="9">
        <v>22402</v>
      </c>
      <c r="B1258" s="11" t="s">
        <v>976</v>
      </c>
      <c r="C1258" s="17">
        <f>SUM(C1259:C1263)</f>
        <v>0</v>
      </c>
      <c r="D1258" s="17">
        <f>SUM(D1259:D1263)</f>
        <v>0</v>
      </c>
      <c r="E1258" s="13">
        <f t="shared" ref="E1258:E1288" si="52">C1258+D1258</f>
        <v>0</v>
      </c>
    </row>
    <row r="1259" s="1" customFormat="1" ht="20.25" hidden="1" spans="1:5">
      <c r="A1259" s="9">
        <v>2240201</v>
      </c>
      <c r="B1259" s="9" t="s">
        <v>10</v>
      </c>
      <c r="C1259" s="15"/>
      <c r="D1259" s="15"/>
      <c r="E1259" s="13">
        <f t="shared" si="52"/>
        <v>0</v>
      </c>
    </row>
    <row r="1260" s="1" customFormat="1" ht="20.25" hidden="1" spans="1:5">
      <c r="A1260" s="9">
        <v>2240202</v>
      </c>
      <c r="B1260" s="9" t="s">
        <v>11</v>
      </c>
      <c r="C1260" s="15"/>
      <c r="D1260" s="15"/>
      <c r="E1260" s="13">
        <f t="shared" si="52"/>
        <v>0</v>
      </c>
    </row>
    <row r="1261" s="1" customFormat="1" ht="20.25" hidden="1" spans="1:5">
      <c r="A1261" s="9">
        <v>2240203</v>
      </c>
      <c r="B1261" s="9" t="s">
        <v>12</v>
      </c>
      <c r="C1261" s="15"/>
      <c r="D1261" s="15"/>
      <c r="E1261" s="13">
        <f t="shared" si="52"/>
        <v>0</v>
      </c>
    </row>
    <row r="1262" s="1" customFormat="1" ht="20.25" hidden="1" spans="1:5">
      <c r="A1262" s="9">
        <v>2240204</v>
      </c>
      <c r="B1262" s="9" t="s">
        <v>977</v>
      </c>
      <c r="C1262" s="15"/>
      <c r="D1262" s="15"/>
      <c r="E1262" s="13">
        <f t="shared" si="52"/>
        <v>0</v>
      </c>
    </row>
    <row r="1263" s="1" customFormat="1" ht="20.25" hidden="1" spans="1:5">
      <c r="A1263" s="9">
        <v>2240299</v>
      </c>
      <c r="B1263" s="9" t="s">
        <v>978</v>
      </c>
      <c r="C1263" s="15"/>
      <c r="D1263" s="15"/>
      <c r="E1263" s="13">
        <f t="shared" si="52"/>
        <v>0</v>
      </c>
    </row>
    <row r="1264" s="1" customFormat="1" ht="20.25" hidden="1" spans="1:5">
      <c r="A1264" s="9">
        <v>22404</v>
      </c>
      <c r="B1264" s="11" t="s">
        <v>979</v>
      </c>
      <c r="C1264" s="17">
        <f>SUM(C1265:C1271)</f>
        <v>0</v>
      </c>
      <c r="D1264" s="17">
        <f>SUM(D1265:D1271)</f>
        <v>0</v>
      </c>
      <c r="E1264" s="13">
        <f t="shared" si="52"/>
        <v>0</v>
      </c>
    </row>
    <row r="1265" s="1" customFormat="1" ht="20.25" hidden="1" spans="1:5">
      <c r="A1265" s="9">
        <v>2240401</v>
      </c>
      <c r="B1265" s="9" t="s">
        <v>10</v>
      </c>
      <c r="C1265" s="15"/>
      <c r="D1265" s="15"/>
      <c r="E1265" s="13">
        <f t="shared" si="52"/>
        <v>0</v>
      </c>
    </row>
    <row r="1266" s="1" customFormat="1" ht="20.25" hidden="1" spans="1:5">
      <c r="A1266" s="9">
        <v>2240402</v>
      </c>
      <c r="B1266" s="9" t="s">
        <v>11</v>
      </c>
      <c r="C1266" s="15"/>
      <c r="D1266" s="15"/>
      <c r="E1266" s="13">
        <f t="shared" si="52"/>
        <v>0</v>
      </c>
    </row>
    <row r="1267" s="1" customFormat="1" ht="20.25" hidden="1" spans="1:5">
      <c r="A1267" s="9">
        <v>2240403</v>
      </c>
      <c r="B1267" s="9" t="s">
        <v>12</v>
      </c>
      <c r="C1267" s="15"/>
      <c r="D1267" s="15"/>
      <c r="E1267" s="13">
        <f t="shared" si="52"/>
        <v>0</v>
      </c>
    </row>
    <row r="1268" s="1" customFormat="1" ht="20.25" hidden="1" spans="1:5">
      <c r="A1268" s="9">
        <v>2240404</v>
      </c>
      <c r="B1268" s="9" t="s">
        <v>980</v>
      </c>
      <c r="C1268" s="15"/>
      <c r="D1268" s="15"/>
      <c r="E1268" s="13">
        <f t="shared" si="52"/>
        <v>0</v>
      </c>
    </row>
    <row r="1269" s="1" customFormat="1" ht="20.25" hidden="1" spans="1:5">
      <c r="A1269" s="9">
        <v>2240405</v>
      </c>
      <c r="B1269" s="9" t="s">
        <v>981</v>
      </c>
      <c r="C1269" s="15"/>
      <c r="D1269" s="15"/>
      <c r="E1269" s="13">
        <f t="shared" si="52"/>
        <v>0</v>
      </c>
    </row>
    <row r="1270" s="1" customFormat="1" ht="20.25" hidden="1" spans="1:5">
      <c r="A1270" s="9">
        <v>2240450</v>
      </c>
      <c r="B1270" s="9" t="s">
        <v>19</v>
      </c>
      <c r="C1270" s="15"/>
      <c r="D1270" s="15"/>
      <c r="E1270" s="13">
        <f t="shared" si="52"/>
        <v>0</v>
      </c>
    </row>
    <row r="1271" ht="20.25" hidden="1" spans="1:5">
      <c r="A1271" s="9">
        <v>2240499</v>
      </c>
      <c r="B1271" s="9" t="s">
        <v>982</v>
      </c>
      <c r="C1271" s="15"/>
      <c r="D1271" s="15"/>
      <c r="E1271" s="13">
        <f t="shared" si="52"/>
        <v>0</v>
      </c>
    </row>
    <row r="1272" ht="20.25" hidden="1" spans="1:5">
      <c r="A1272" s="9">
        <v>22405</v>
      </c>
      <c r="B1272" s="11" t="s">
        <v>983</v>
      </c>
      <c r="C1272" s="17">
        <f>SUM(C1273:C1284)</f>
        <v>0</v>
      </c>
      <c r="D1272" s="17">
        <f>SUM(D1273:D1284)</f>
        <v>0</v>
      </c>
      <c r="E1272" s="13">
        <f t="shared" si="52"/>
        <v>0</v>
      </c>
    </row>
    <row r="1273" ht="20.25" hidden="1" spans="1:5">
      <c r="A1273" s="9">
        <v>2240501</v>
      </c>
      <c r="B1273" s="9" t="s">
        <v>10</v>
      </c>
      <c r="C1273" s="15"/>
      <c r="D1273" s="15"/>
      <c r="E1273" s="13">
        <f t="shared" si="52"/>
        <v>0</v>
      </c>
    </row>
    <row r="1274" ht="20.25" hidden="1" spans="1:5">
      <c r="A1274" s="9">
        <v>2240502</v>
      </c>
      <c r="B1274" s="9" t="s">
        <v>11</v>
      </c>
      <c r="C1274" s="15"/>
      <c r="D1274" s="15"/>
      <c r="E1274" s="13">
        <f t="shared" si="52"/>
        <v>0</v>
      </c>
    </row>
    <row r="1275" ht="20.25" hidden="1" spans="1:5">
      <c r="A1275" s="9">
        <v>2240503</v>
      </c>
      <c r="B1275" s="9" t="s">
        <v>12</v>
      </c>
      <c r="C1275" s="15"/>
      <c r="D1275" s="15"/>
      <c r="E1275" s="13">
        <f t="shared" si="52"/>
        <v>0</v>
      </c>
    </row>
    <row r="1276" ht="20.25" hidden="1" spans="1:5">
      <c r="A1276" s="9">
        <v>2240504</v>
      </c>
      <c r="B1276" s="9" t="s">
        <v>984</v>
      </c>
      <c r="C1276" s="15"/>
      <c r="D1276" s="15"/>
      <c r="E1276" s="13">
        <f t="shared" si="52"/>
        <v>0</v>
      </c>
    </row>
    <row r="1277" ht="20.25" hidden="1" spans="1:5">
      <c r="A1277" s="9">
        <v>2240505</v>
      </c>
      <c r="B1277" s="9" t="s">
        <v>985</v>
      </c>
      <c r="C1277" s="15"/>
      <c r="D1277" s="15"/>
      <c r="E1277" s="13">
        <f t="shared" si="52"/>
        <v>0</v>
      </c>
    </row>
    <row r="1278" ht="20.25" hidden="1" spans="1:5">
      <c r="A1278" s="9">
        <v>2240506</v>
      </c>
      <c r="B1278" s="9" t="s">
        <v>986</v>
      </c>
      <c r="C1278" s="15"/>
      <c r="D1278" s="15"/>
      <c r="E1278" s="13">
        <f t="shared" si="52"/>
        <v>0</v>
      </c>
    </row>
    <row r="1279" ht="20.25" hidden="1" spans="1:5">
      <c r="A1279" s="9">
        <v>2240507</v>
      </c>
      <c r="B1279" s="9" t="s">
        <v>987</v>
      </c>
      <c r="C1279" s="15"/>
      <c r="D1279" s="15"/>
      <c r="E1279" s="13">
        <f t="shared" si="52"/>
        <v>0</v>
      </c>
    </row>
    <row r="1280" ht="20.25" hidden="1" spans="1:5">
      <c r="A1280" s="9">
        <v>2240508</v>
      </c>
      <c r="B1280" s="9" t="s">
        <v>988</v>
      </c>
      <c r="C1280" s="15"/>
      <c r="D1280" s="15"/>
      <c r="E1280" s="13">
        <f t="shared" si="52"/>
        <v>0</v>
      </c>
    </row>
    <row r="1281" ht="20.25" hidden="1" spans="1:5">
      <c r="A1281" s="9">
        <v>2240509</v>
      </c>
      <c r="B1281" s="9" t="s">
        <v>989</v>
      </c>
      <c r="C1281" s="15"/>
      <c r="D1281" s="15"/>
      <c r="E1281" s="13">
        <f t="shared" si="52"/>
        <v>0</v>
      </c>
    </row>
    <row r="1282" ht="20.25" hidden="1" spans="1:5">
      <c r="A1282" s="9">
        <v>2240510</v>
      </c>
      <c r="B1282" s="9" t="s">
        <v>990</v>
      </c>
      <c r="C1282" s="15"/>
      <c r="D1282" s="15"/>
      <c r="E1282" s="13">
        <f t="shared" si="52"/>
        <v>0</v>
      </c>
    </row>
    <row r="1283" ht="20.25" hidden="1" spans="1:5">
      <c r="A1283" s="9">
        <v>2240550</v>
      </c>
      <c r="B1283" s="9" t="s">
        <v>991</v>
      </c>
      <c r="C1283" s="15"/>
      <c r="D1283" s="15"/>
      <c r="E1283" s="13">
        <f t="shared" si="52"/>
        <v>0</v>
      </c>
    </row>
    <row r="1284" ht="20.25" hidden="1" spans="1:5">
      <c r="A1284" s="9">
        <v>2240599</v>
      </c>
      <c r="B1284" s="9" t="s">
        <v>992</v>
      </c>
      <c r="C1284" s="15"/>
      <c r="D1284" s="15"/>
      <c r="E1284" s="13">
        <f t="shared" si="52"/>
        <v>0</v>
      </c>
    </row>
    <row r="1285" ht="20.25" hidden="1" spans="1:5">
      <c r="A1285" s="9">
        <v>22406</v>
      </c>
      <c r="B1285" s="11" t="s">
        <v>993</v>
      </c>
      <c r="C1285" s="17">
        <f>SUM(C1286:C1288)</f>
        <v>0</v>
      </c>
      <c r="D1285" s="17">
        <f>SUM(D1286:D1288)</f>
        <v>0</v>
      </c>
      <c r="E1285" s="13">
        <f t="shared" si="52"/>
        <v>0</v>
      </c>
    </row>
    <row r="1286" ht="20.25" hidden="1" spans="1:5">
      <c r="A1286" s="9">
        <v>2240601</v>
      </c>
      <c r="B1286" s="9" t="s">
        <v>994</v>
      </c>
      <c r="C1286" s="15"/>
      <c r="D1286" s="15"/>
      <c r="E1286" s="13">
        <f t="shared" si="52"/>
        <v>0</v>
      </c>
    </row>
    <row r="1287" ht="20.25" hidden="1" spans="1:5">
      <c r="A1287" s="9">
        <v>2240602</v>
      </c>
      <c r="B1287" s="9" t="s">
        <v>995</v>
      </c>
      <c r="C1287" s="15"/>
      <c r="D1287" s="15"/>
      <c r="E1287" s="13">
        <f t="shared" si="52"/>
        <v>0</v>
      </c>
    </row>
    <row r="1288" ht="20.25" hidden="1" spans="1:5">
      <c r="A1288" s="9">
        <v>2240699</v>
      </c>
      <c r="B1288" s="9" t="s">
        <v>996</v>
      </c>
      <c r="C1288" s="15"/>
      <c r="D1288" s="15"/>
      <c r="E1288" s="13">
        <f t="shared" si="52"/>
        <v>0</v>
      </c>
    </row>
    <row r="1289" spans="1:5">
      <c r="A1289" s="9">
        <v>22407</v>
      </c>
      <c r="B1289" s="11" t="s">
        <v>997</v>
      </c>
      <c r="C1289" s="10">
        <f>'[2]年初预算支出表 (2)'!C1288/10000</f>
        <v>0</v>
      </c>
      <c r="D1289" s="10">
        <f>'[2]年初预算支出表 (2)'!D1288/10000</f>
        <v>6</v>
      </c>
      <c r="E1289" s="10">
        <f>'[2]年初预算支出表 (2)'!E1288/10000</f>
        <v>6</v>
      </c>
    </row>
    <row r="1290" spans="1:5">
      <c r="A1290" s="9">
        <v>2240703</v>
      </c>
      <c r="B1290" s="9" t="s">
        <v>998</v>
      </c>
      <c r="C1290" s="10">
        <f>'[2]年初预算支出表 (2)'!C1289/10000</f>
        <v>0</v>
      </c>
      <c r="D1290" s="10">
        <f>'[2]年初预算支出表 (2)'!D1289/10000</f>
        <v>6</v>
      </c>
      <c r="E1290" s="10">
        <f>'[2]年初预算支出表 (2)'!E1289/10000</f>
        <v>6</v>
      </c>
    </row>
    <row r="1291" ht="20.25" hidden="1" spans="1:5">
      <c r="A1291" s="9">
        <v>2240704</v>
      </c>
      <c r="B1291" s="9" t="s">
        <v>999</v>
      </c>
      <c r="C1291" s="15"/>
      <c r="D1291" s="15"/>
      <c r="E1291" s="13">
        <f t="shared" ref="E1291:E1294" si="53">C1291+D1291</f>
        <v>0</v>
      </c>
    </row>
    <row r="1292" ht="20.25" hidden="1" spans="1:5">
      <c r="A1292" s="9">
        <v>2240799</v>
      </c>
      <c r="B1292" s="9" t="s">
        <v>1000</v>
      </c>
      <c r="C1292" s="15"/>
      <c r="D1292" s="15"/>
      <c r="E1292" s="13">
        <f t="shared" si="53"/>
        <v>0</v>
      </c>
    </row>
    <row r="1293" ht="20.25" hidden="1" spans="1:5">
      <c r="A1293" s="9">
        <v>22499</v>
      </c>
      <c r="B1293" s="11" t="s">
        <v>1001</v>
      </c>
      <c r="C1293" s="17">
        <f>C1294</f>
        <v>0</v>
      </c>
      <c r="D1293" s="17">
        <f>D1294</f>
        <v>0</v>
      </c>
      <c r="E1293" s="13">
        <f t="shared" si="53"/>
        <v>0</v>
      </c>
    </row>
    <row r="1294" ht="20.25" hidden="1" spans="1:5">
      <c r="A1294" s="9">
        <v>2249999</v>
      </c>
      <c r="B1294" s="9" t="s">
        <v>1002</v>
      </c>
      <c r="C1294" s="15"/>
      <c r="D1294" s="15"/>
      <c r="E1294" s="13">
        <f t="shared" si="53"/>
        <v>0</v>
      </c>
    </row>
    <row r="1295" spans="1:5">
      <c r="A1295" s="9">
        <v>229</v>
      </c>
      <c r="B1295" s="11" t="s">
        <v>1003</v>
      </c>
      <c r="C1295" s="10">
        <f>'[2]年初预算支出表 (2)'!C1294/10000</f>
        <v>0</v>
      </c>
      <c r="D1295" s="10">
        <f>'[2]年初预算支出表 (2)'!D1294/10000</f>
        <v>2</v>
      </c>
      <c r="E1295" s="10">
        <f>'[2]年初预算支出表 (2)'!E1294/10000</f>
        <v>2</v>
      </c>
    </row>
    <row r="1296" spans="1:5">
      <c r="A1296" s="9">
        <v>22999</v>
      </c>
      <c r="B1296" s="11" t="s">
        <v>1004</v>
      </c>
      <c r="C1296" s="10">
        <f>'[2]年初预算支出表 (2)'!C1295/10000</f>
        <v>0</v>
      </c>
      <c r="D1296" s="10">
        <f>'[2]年初预算支出表 (2)'!D1295/10000</f>
        <v>2</v>
      </c>
      <c r="E1296" s="10">
        <f>'[2]年初预算支出表 (2)'!E1295/10000</f>
        <v>2</v>
      </c>
    </row>
    <row r="1297" spans="1:5">
      <c r="A1297" s="9">
        <v>2299999</v>
      </c>
      <c r="B1297" s="9" t="s">
        <v>1005</v>
      </c>
      <c r="C1297" s="10">
        <f>'[2]年初预算支出表 (2)'!C1296/10000</f>
        <v>0</v>
      </c>
      <c r="D1297" s="10">
        <f>'[2]年初预算支出表 (2)'!D1296/10000</f>
        <v>2</v>
      </c>
      <c r="E1297" s="10">
        <f>'[2]年初预算支出表 (2)'!E1296/10000</f>
        <v>2</v>
      </c>
    </row>
    <row r="1298" hidden="1" spans="1:5">
      <c r="A1298" s="9">
        <v>232</v>
      </c>
      <c r="B1298" s="11" t="s">
        <v>1006</v>
      </c>
      <c r="C1298" s="17">
        <f>SUM(C1299,C1300,C1305)</f>
        <v>0</v>
      </c>
      <c r="D1298" s="17">
        <f>SUM(D1299,D1300,D1305)</f>
        <v>0</v>
      </c>
      <c r="E1298" s="18">
        <f t="shared" ref="E1298:E1361" si="54">C1298+D1298</f>
        <v>0</v>
      </c>
    </row>
    <row r="1299" ht="14.25" hidden="1" spans="1:5">
      <c r="A1299" s="9">
        <v>23201</v>
      </c>
      <c r="B1299" s="11" t="s">
        <v>1007</v>
      </c>
      <c r="C1299" s="15"/>
      <c r="D1299" s="21"/>
      <c r="E1299" s="18">
        <f t="shared" si="54"/>
        <v>0</v>
      </c>
    </row>
    <row r="1300" ht="20.25" hidden="1" spans="1:5">
      <c r="A1300" s="9">
        <v>23202</v>
      </c>
      <c r="B1300" s="11" t="s">
        <v>1008</v>
      </c>
      <c r="C1300" s="17">
        <f>SUM(C1301:C1304)</f>
        <v>0</v>
      </c>
      <c r="D1300" s="17">
        <f>SUM(D1301:D1304)</f>
        <v>0</v>
      </c>
      <c r="E1300" s="13">
        <f t="shared" si="54"/>
        <v>0</v>
      </c>
    </row>
    <row r="1301" ht="20.25" hidden="1" spans="1:5">
      <c r="A1301" s="9">
        <v>2320201</v>
      </c>
      <c r="B1301" s="9" t="s">
        <v>1009</v>
      </c>
      <c r="C1301" s="15"/>
      <c r="D1301" s="15"/>
      <c r="E1301" s="13">
        <f t="shared" si="54"/>
        <v>0</v>
      </c>
    </row>
    <row r="1302" ht="20.25" hidden="1" spans="1:5">
      <c r="A1302" s="9">
        <v>2320202</v>
      </c>
      <c r="B1302" s="9" t="s">
        <v>1010</v>
      </c>
      <c r="C1302" s="15"/>
      <c r="D1302" s="15"/>
      <c r="E1302" s="13">
        <f t="shared" si="54"/>
        <v>0</v>
      </c>
    </row>
    <row r="1303" ht="20.25" hidden="1" spans="1:5">
      <c r="A1303" s="9">
        <v>2320203</v>
      </c>
      <c r="B1303" s="9" t="s">
        <v>1011</v>
      </c>
      <c r="C1303" s="15"/>
      <c r="D1303" s="15"/>
      <c r="E1303" s="13">
        <f t="shared" si="54"/>
        <v>0</v>
      </c>
    </row>
    <row r="1304" ht="20.25" hidden="1" spans="1:5">
      <c r="A1304" s="9">
        <v>2320299</v>
      </c>
      <c r="B1304" s="9" t="s">
        <v>1012</v>
      </c>
      <c r="C1304" s="15"/>
      <c r="D1304" s="15"/>
      <c r="E1304" s="13">
        <f t="shared" si="54"/>
        <v>0</v>
      </c>
    </row>
    <row r="1305" ht="20.25" hidden="1" spans="1:5">
      <c r="A1305" s="9">
        <v>23203</v>
      </c>
      <c r="B1305" s="11" t="s">
        <v>1013</v>
      </c>
      <c r="C1305" s="17">
        <f>SUM(C1306:C1309)</f>
        <v>0</v>
      </c>
      <c r="D1305" s="17">
        <f>SUM(D1306:D1309)</f>
        <v>0</v>
      </c>
      <c r="E1305" s="13">
        <f t="shared" si="54"/>
        <v>0</v>
      </c>
    </row>
    <row r="1306" ht="20.25" hidden="1" spans="1:5">
      <c r="A1306" s="9">
        <v>2320301</v>
      </c>
      <c r="B1306" s="9" t="s">
        <v>1014</v>
      </c>
      <c r="C1306" s="15"/>
      <c r="D1306" s="15"/>
      <c r="E1306" s="13">
        <f t="shared" si="54"/>
        <v>0</v>
      </c>
    </row>
    <row r="1307" ht="20.25" hidden="1" spans="1:5">
      <c r="A1307" s="9">
        <v>2320302</v>
      </c>
      <c r="B1307" s="9" t="s">
        <v>1015</v>
      </c>
      <c r="C1307" s="15"/>
      <c r="D1307" s="15"/>
      <c r="E1307" s="13">
        <f t="shared" si="54"/>
        <v>0</v>
      </c>
    </row>
    <row r="1308" ht="20.25" hidden="1" spans="1:5">
      <c r="A1308" s="9">
        <v>2320303</v>
      </c>
      <c r="B1308" s="9" t="s">
        <v>1016</v>
      </c>
      <c r="C1308" s="15"/>
      <c r="D1308" s="15"/>
      <c r="E1308" s="13">
        <f t="shared" si="54"/>
        <v>0</v>
      </c>
    </row>
    <row r="1309" ht="20.25" hidden="1" spans="1:5">
      <c r="A1309" s="9">
        <v>2320399</v>
      </c>
      <c r="B1309" s="9" t="s">
        <v>1017</v>
      </c>
      <c r="C1309" s="15"/>
      <c r="D1309" s="15"/>
      <c r="E1309" s="13">
        <f t="shared" si="54"/>
        <v>0</v>
      </c>
    </row>
    <row r="1310" ht="20.25" hidden="1" spans="1:5">
      <c r="A1310" s="9">
        <v>233</v>
      </c>
      <c r="B1310" s="11" t="s">
        <v>1018</v>
      </c>
      <c r="C1310" s="17">
        <f>C1311+C1312+C1313</f>
        <v>0</v>
      </c>
      <c r="D1310" s="17">
        <f>D1311+D1312+D1313</f>
        <v>0</v>
      </c>
      <c r="E1310" s="13">
        <f t="shared" si="54"/>
        <v>0</v>
      </c>
    </row>
    <row r="1311" ht="20.25" hidden="1" spans="1:5">
      <c r="A1311" s="9">
        <v>23301</v>
      </c>
      <c r="B1311" s="11" t="s">
        <v>1019</v>
      </c>
      <c r="C1311" s="15"/>
      <c r="D1311" s="15"/>
      <c r="E1311" s="13">
        <f t="shared" si="54"/>
        <v>0</v>
      </c>
    </row>
    <row r="1312" ht="20.25" hidden="1" spans="1:5">
      <c r="A1312" s="9">
        <v>23302</v>
      </c>
      <c r="B1312" s="11" t="s">
        <v>1020</v>
      </c>
      <c r="C1312" s="15"/>
      <c r="D1312" s="15"/>
      <c r="E1312" s="13">
        <f t="shared" si="54"/>
        <v>0</v>
      </c>
    </row>
    <row r="1313" ht="20.25" hidden="1" spans="1:5">
      <c r="A1313" s="9">
        <v>23303</v>
      </c>
      <c r="B1313" s="11" t="s">
        <v>1021</v>
      </c>
      <c r="C1313" s="15"/>
      <c r="D1313" s="15"/>
      <c r="E1313" s="13">
        <f t="shared" si="54"/>
        <v>0</v>
      </c>
    </row>
    <row r="1314" ht="21" customHeight="1" spans="1:5">
      <c r="A1314" s="22" t="s">
        <v>1022</v>
      </c>
      <c r="B1314" s="23"/>
      <c r="C1314" s="10">
        <v>355.7</v>
      </c>
      <c r="D1314" s="10">
        <v>0</v>
      </c>
      <c r="E1314" s="10">
        <f t="shared" si="54"/>
        <v>355.7</v>
      </c>
    </row>
    <row r="1315" ht="20.25" hidden="1" spans="1:5">
      <c r="A1315" s="24">
        <v>205</v>
      </c>
      <c r="B1315" s="25" t="s">
        <v>238</v>
      </c>
      <c r="C1315" s="26">
        <f>C1316</f>
        <v>0</v>
      </c>
      <c r="D1315" s="26">
        <f>D1316</f>
        <v>0</v>
      </c>
      <c r="E1315" s="13">
        <f t="shared" si="54"/>
        <v>0</v>
      </c>
    </row>
    <row r="1316" ht="20.25" hidden="1" spans="1:5">
      <c r="A1316" s="24">
        <v>20598</v>
      </c>
      <c r="B1316" s="25" t="s">
        <v>1023</v>
      </c>
      <c r="C1316" s="26">
        <f>SUM(C1317:C1321)</f>
        <v>0</v>
      </c>
      <c r="D1316" s="26">
        <f>SUM(D1317:D1321)</f>
        <v>0</v>
      </c>
      <c r="E1316" s="13">
        <f t="shared" si="54"/>
        <v>0</v>
      </c>
    </row>
    <row r="1317" ht="20.25" hidden="1" spans="1:5">
      <c r="A1317" s="24">
        <v>2059801</v>
      </c>
      <c r="B1317" s="24" t="s">
        <v>1024</v>
      </c>
      <c r="C1317" s="27"/>
      <c r="D1317" s="27"/>
      <c r="E1317" s="13">
        <f t="shared" si="54"/>
        <v>0</v>
      </c>
    </row>
    <row r="1318" ht="20.25" hidden="1" spans="1:5">
      <c r="A1318" s="24">
        <v>2059802</v>
      </c>
      <c r="B1318" s="24" t="s">
        <v>246</v>
      </c>
      <c r="C1318" s="27"/>
      <c r="D1318" s="27"/>
      <c r="E1318" s="13">
        <f t="shared" si="54"/>
        <v>0</v>
      </c>
    </row>
    <row r="1319" ht="20.25" hidden="1" spans="1:5">
      <c r="A1319" s="24">
        <v>2059803</v>
      </c>
      <c r="B1319" s="24" t="s">
        <v>1025</v>
      </c>
      <c r="C1319" s="27"/>
      <c r="D1319" s="27"/>
      <c r="E1319" s="13">
        <f t="shared" si="54"/>
        <v>0</v>
      </c>
    </row>
    <row r="1320" ht="20.25" hidden="1" spans="1:5">
      <c r="A1320" s="24">
        <v>2059804</v>
      </c>
      <c r="B1320" s="24" t="s">
        <v>1026</v>
      </c>
      <c r="C1320" s="27"/>
      <c r="D1320" s="27"/>
      <c r="E1320" s="13">
        <f t="shared" si="54"/>
        <v>0</v>
      </c>
    </row>
    <row r="1321" ht="20.25" hidden="1" spans="1:5">
      <c r="A1321" s="24">
        <v>2059899</v>
      </c>
      <c r="B1321" s="24" t="s">
        <v>1027</v>
      </c>
      <c r="C1321" s="27"/>
      <c r="D1321" s="27"/>
      <c r="E1321" s="13">
        <f t="shared" si="54"/>
        <v>0</v>
      </c>
    </row>
    <row r="1322" ht="20.25" hidden="1" spans="1:5">
      <c r="A1322" s="24">
        <v>206</v>
      </c>
      <c r="B1322" s="28" t="s">
        <v>287</v>
      </c>
      <c r="C1322" s="26">
        <f>C1323+C1330</f>
        <v>0</v>
      </c>
      <c r="D1322" s="26">
        <f>D1323+D1330</f>
        <v>0</v>
      </c>
      <c r="E1322" s="13">
        <f t="shared" si="54"/>
        <v>0</v>
      </c>
    </row>
    <row r="1323" ht="20.25" hidden="1" spans="1:5">
      <c r="A1323" s="24">
        <v>20610</v>
      </c>
      <c r="B1323" s="28" t="s">
        <v>1028</v>
      </c>
      <c r="C1323" s="26">
        <f>SUM(C1324:C1329)</f>
        <v>0</v>
      </c>
      <c r="D1323" s="26">
        <f>SUM(D1324:D1329)</f>
        <v>0</v>
      </c>
      <c r="E1323" s="13">
        <f t="shared" si="54"/>
        <v>0</v>
      </c>
    </row>
    <row r="1324" ht="20.25" hidden="1" spans="1:5">
      <c r="A1324" s="24">
        <v>2061001</v>
      </c>
      <c r="B1324" s="29" t="s">
        <v>1029</v>
      </c>
      <c r="C1324" s="27"/>
      <c r="D1324" s="27"/>
      <c r="E1324" s="13">
        <f t="shared" si="54"/>
        <v>0</v>
      </c>
    </row>
    <row r="1325" ht="20.25" hidden="1" spans="1:5">
      <c r="A1325" s="24">
        <v>2061002</v>
      </c>
      <c r="B1325" s="29" t="s">
        <v>1030</v>
      </c>
      <c r="C1325" s="27"/>
      <c r="D1325" s="27"/>
      <c r="E1325" s="13">
        <f t="shared" si="54"/>
        <v>0</v>
      </c>
    </row>
    <row r="1326" ht="20.25" hidden="1" spans="1:5">
      <c r="A1326" s="24">
        <v>2061003</v>
      </c>
      <c r="B1326" s="29" t="s">
        <v>1031</v>
      </c>
      <c r="C1326" s="27"/>
      <c r="D1326" s="27"/>
      <c r="E1326" s="13">
        <f t="shared" si="54"/>
        <v>0</v>
      </c>
    </row>
    <row r="1327" ht="20.25" hidden="1" spans="1:5">
      <c r="A1327" s="24">
        <v>2061004</v>
      </c>
      <c r="B1327" s="29" t="s">
        <v>1032</v>
      </c>
      <c r="C1327" s="27"/>
      <c r="D1327" s="27"/>
      <c r="E1327" s="13">
        <f t="shared" si="54"/>
        <v>0</v>
      </c>
    </row>
    <row r="1328" ht="20.25" hidden="1" spans="1:5">
      <c r="A1328" s="24">
        <v>2061005</v>
      </c>
      <c r="B1328" s="29" t="s">
        <v>1033</v>
      </c>
      <c r="C1328" s="27"/>
      <c r="D1328" s="27"/>
      <c r="E1328" s="13">
        <f t="shared" si="54"/>
        <v>0</v>
      </c>
    </row>
    <row r="1329" ht="20.25" hidden="1" spans="1:5">
      <c r="A1329" s="24">
        <v>2061099</v>
      </c>
      <c r="B1329" s="29" t="s">
        <v>1034</v>
      </c>
      <c r="C1329" s="27"/>
      <c r="D1329" s="27"/>
      <c r="E1329" s="13">
        <f t="shared" si="54"/>
        <v>0</v>
      </c>
    </row>
    <row r="1330" ht="20.25" hidden="1" spans="1:5">
      <c r="A1330" s="24">
        <v>20698</v>
      </c>
      <c r="B1330" s="28" t="s">
        <v>1023</v>
      </c>
      <c r="C1330" s="26">
        <f>SUM(C1331:C1336)</f>
        <v>0</v>
      </c>
      <c r="D1330" s="26">
        <f>SUM(D1331:D1336)</f>
        <v>0</v>
      </c>
      <c r="E1330" s="13">
        <f t="shared" si="54"/>
        <v>0</v>
      </c>
    </row>
    <row r="1331" ht="20.25" hidden="1" spans="1:5">
      <c r="A1331" s="24">
        <v>2069801</v>
      </c>
      <c r="B1331" s="29" t="s">
        <v>1035</v>
      </c>
      <c r="C1331" s="27"/>
      <c r="D1331" s="27"/>
      <c r="E1331" s="13">
        <f t="shared" si="54"/>
        <v>0</v>
      </c>
    </row>
    <row r="1332" ht="20.25" hidden="1" spans="1:5">
      <c r="A1332" s="24">
        <v>2069802</v>
      </c>
      <c r="B1332" s="29" t="s">
        <v>1036</v>
      </c>
      <c r="C1332" s="27"/>
      <c r="D1332" s="27"/>
      <c r="E1332" s="13">
        <f t="shared" si="54"/>
        <v>0</v>
      </c>
    </row>
    <row r="1333" ht="20.25" hidden="1" spans="1:5">
      <c r="A1333" s="24">
        <v>2069803</v>
      </c>
      <c r="B1333" s="29" t="s">
        <v>1037</v>
      </c>
      <c r="C1333" s="27"/>
      <c r="D1333" s="27"/>
      <c r="E1333" s="13">
        <f t="shared" si="54"/>
        <v>0</v>
      </c>
    </row>
    <row r="1334" ht="20.25" hidden="1" spans="1:5">
      <c r="A1334" s="24">
        <v>2069804</v>
      </c>
      <c r="B1334" s="29" t="s">
        <v>1038</v>
      </c>
      <c r="C1334" s="27"/>
      <c r="D1334" s="27"/>
      <c r="E1334" s="13">
        <f t="shared" si="54"/>
        <v>0</v>
      </c>
    </row>
    <row r="1335" ht="20.25" hidden="1" spans="1:5">
      <c r="A1335" s="24">
        <v>2069805</v>
      </c>
      <c r="B1335" s="29" t="s">
        <v>1039</v>
      </c>
      <c r="C1335" s="27"/>
      <c r="D1335" s="27"/>
      <c r="E1335" s="13">
        <f t="shared" si="54"/>
        <v>0</v>
      </c>
    </row>
    <row r="1336" ht="20.25" hidden="1" spans="1:5">
      <c r="A1336" s="24">
        <v>2069899</v>
      </c>
      <c r="B1336" s="29" t="s">
        <v>1040</v>
      </c>
      <c r="C1336" s="27"/>
      <c r="D1336" s="27"/>
      <c r="E1336" s="13">
        <f t="shared" si="54"/>
        <v>0</v>
      </c>
    </row>
    <row r="1337" ht="20.25" hidden="1" spans="1:5">
      <c r="A1337" s="24">
        <v>207</v>
      </c>
      <c r="B1337" s="28" t="s">
        <v>336</v>
      </c>
      <c r="C1337" s="26">
        <f>SUM(C1338,C1344,C1350)</f>
        <v>0</v>
      </c>
      <c r="D1337" s="26">
        <f>SUM(D1338,D1344,D1350)</f>
        <v>0</v>
      </c>
      <c r="E1337" s="13">
        <f t="shared" si="54"/>
        <v>0</v>
      </c>
    </row>
    <row r="1338" ht="20.25" hidden="1" spans="1:5">
      <c r="A1338" s="24">
        <v>20707</v>
      </c>
      <c r="B1338" s="28" t="s">
        <v>1041</v>
      </c>
      <c r="C1338" s="26">
        <f>SUM(C1339:C1343)</f>
        <v>0</v>
      </c>
      <c r="D1338" s="26">
        <f>SUM(D1339:D1343)</f>
        <v>0</v>
      </c>
      <c r="E1338" s="13">
        <f t="shared" si="54"/>
        <v>0</v>
      </c>
    </row>
    <row r="1339" ht="20.25" hidden="1" spans="1:5">
      <c r="A1339" s="24">
        <v>2070701</v>
      </c>
      <c r="B1339" s="29" t="s">
        <v>1042</v>
      </c>
      <c r="C1339" s="27"/>
      <c r="D1339" s="27"/>
      <c r="E1339" s="13">
        <f t="shared" si="54"/>
        <v>0</v>
      </c>
    </row>
    <row r="1340" ht="20.25" hidden="1" spans="1:5">
      <c r="A1340" s="24">
        <v>2070702</v>
      </c>
      <c r="B1340" s="29" t="s">
        <v>1043</v>
      </c>
      <c r="C1340" s="27"/>
      <c r="D1340" s="27"/>
      <c r="E1340" s="13">
        <f t="shared" si="54"/>
        <v>0</v>
      </c>
    </row>
    <row r="1341" ht="20.25" hidden="1" spans="1:5">
      <c r="A1341" s="24">
        <v>2070703</v>
      </c>
      <c r="B1341" s="29" t="s">
        <v>1044</v>
      </c>
      <c r="C1341" s="27"/>
      <c r="D1341" s="27"/>
      <c r="E1341" s="13">
        <f t="shared" si="54"/>
        <v>0</v>
      </c>
    </row>
    <row r="1342" ht="20.25" hidden="1" spans="1:5">
      <c r="A1342" s="24">
        <v>2070704</v>
      </c>
      <c r="B1342" s="29" t="s">
        <v>1045</v>
      </c>
      <c r="C1342" s="27"/>
      <c r="D1342" s="27"/>
      <c r="E1342" s="13">
        <f t="shared" si="54"/>
        <v>0</v>
      </c>
    </row>
    <row r="1343" ht="20.25" hidden="1" spans="1:5">
      <c r="A1343" s="24">
        <v>2070799</v>
      </c>
      <c r="B1343" s="29" t="s">
        <v>1046</v>
      </c>
      <c r="C1343" s="27"/>
      <c r="D1343" s="27"/>
      <c r="E1343" s="13">
        <f t="shared" si="54"/>
        <v>0</v>
      </c>
    </row>
    <row r="1344" ht="20.25" hidden="1" spans="1:5">
      <c r="A1344" s="24">
        <v>20709</v>
      </c>
      <c r="B1344" s="28" t="s">
        <v>1047</v>
      </c>
      <c r="C1344" s="26">
        <f>SUM(C1345:C1349)</f>
        <v>0</v>
      </c>
      <c r="D1344" s="26">
        <f>SUM(D1345:D1349)</f>
        <v>0</v>
      </c>
      <c r="E1344" s="13">
        <f t="shared" si="54"/>
        <v>0</v>
      </c>
    </row>
    <row r="1345" ht="20.25" hidden="1" spans="1:5">
      <c r="A1345" s="24">
        <v>2070901</v>
      </c>
      <c r="B1345" s="29" t="s">
        <v>1048</v>
      </c>
      <c r="C1345" s="27"/>
      <c r="D1345" s="27"/>
      <c r="E1345" s="13">
        <f t="shared" si="54"/>
        <v>0</v>
      </c>
    </row>
    <row r="1346" ht="20.25" hidden="1" spans="1:5">
      <c r="A1346" s="24">
        <v>2070902</v>
      </c>
      <c r="B1346" s="29" t="s">
        <v>1049</v>
      </c>
      <c r="C1346" s="27"/>
      <c r="D1346" s="27"/>
      <c r="E1346" s="13">
        <f t="shared" si="54"/>
        <v>0</v>
      </c>
    </row>
    <row r="1347" ht="20.25" hidden="1" spans="1:5">
      <c r="A1347" s="24">
        <v>2070903</v>
      </c>
      <c r="B1347" s="29" t="s">
        <v>1050</v>
      </c>
      <c r="C1347" s="27"/>
      <c r="D1347" s="27"/>
      <c r="E1347" s="13">
        <f t="shared" si="54"/>
        <v>0</v>
      </c>
    </row>
    <row r="1348" ht="20.25" hidden="1" spans="1:5">
      <c r="A1348" s="24">
        <v>2070904</v>
      </c>
      <c r="B1348" s="29" t="s">
        <v>1051</v>
      </c>
      <c r="C1348" s="27"/>
      <c r="D1348" s="27"/>
      <c r="E1348" s="13">
        <f t="shared" si="54"/>
        <v>0</v>
      </c>
    </row>
    <row r="1349" ht="20.25" hidden="1" spans="1:5">
      <c r="A1349" s="24">
        <v>2070999</v>
      </c>
      <c r="B1349" s="29" t="s">
        <v>1052</v>
      </c>
      <c r="C1349" s="27"/>
      <c r="D1349" s="27"/>
      <c r="E1349" s="13">
        <f t="shared" si="54"/>
        <v>0</v>
      </c>
    </row>
    <row r="1350" ht="20.25" hidden="1" spans="1:5">
      <c r="A1350" s="24">
        <v>20710</v>
      </c>
      <c r="B1350" s="28" t="s">
        <v>1053</v>
      </c>
      <c r="C1350" s="26">
        <f>SUM(C1351:C1352)</f>
        <v>0</v>
      </c>
      <c r="D1350" s="26">
        <f>SUM(D1351:D1352)</f>
        <v>0</v>
      </c>
      <c r="E1350" s="13">
        <f t="shared" si="54"/>
        <v>0</v>
      </c>
    </row>
    <row r="1351" ht="20.25" hidden="1" spans="1:5">
      <c r="A1351" s="24">
        <v>2071001</v>
      </c>
      <c r="B1351" s="29" t="s">
        <v>1054</v>
      </c>
      <c r="C1351" s="27"/>
      <c r="D1351" s="27"/>
      <c r="E1351" s="13">
        <f t="shared" si="54"/>
        <v>0</v>
      </c>
    </row>
    <row r="1352" ht="20.25" hidden="1" spans="1:5">
      <c r="A1352" s="24">
        <v>2071099</v>
      </c>
      <c r="B1352" s="29" t="s">
        <v>1055</v>
      </c>
      <c r="C1352" s="27"/>
      <c r="D1352" s="27"/>
      <c r="E1352" s="13">
        <f t="shared" si="54"/>
        <v>0</v>
      </c>
    </row>
    <row r="1353" ht="20.25" hidden="1" spans="1:5">
      <c r="A1353" s="24">
        <v>208</v>
      </c>
      <c r="B1353" s="25" t="s">
        <v>378</v>
      </c>
      <c r="C1353" s="26">
        <f>C1354</f>
        <v>0</v>
      </c>
      <c r="D1353" s="26">
        <f>D1354</f>
        <v>0</v>
      </c>
      <c r="E1353" s="13">
        <f t="shared" si="54"/>
        <v>0</v>
      </c>
    </row>
    <row r="1354" ht="20.25" hidden="1" spans="1:5">
      <c r="A1354" s="24">
        <v>20898</v>
      </c>
      <c r="B1354" s="25" t="s">
        <v>1023</v>
      </c>
      <c r="C1354" s="26">
        <f>SUM(C1355:C1357)</f>
        <v>0</v>
      </c>
      <c r="D1354" s="26">
        <f>SUM(D1355:D1357)</f>
        <v>0</v>
      </c>
      <c r="E1354" s="13">
        <f t="shared" si="54"/>
        <v>0</v>
      </c>
    </row>
    <row r="1355" ht="20.25" hidden="1" spans="1:5">
      <c r="A1355" s="24">
        <v>2089801</v>
      </c>
      <c r="B1355" s="24" t="s">
        <v>1056</v>
      </c>
      <c r="C1355" s="27"/>
      <c r="D1355" s="27"/>
      <c r="E1355" s="13">
        <f t="shared" si="54"/>
        <v>0</v>
      </c>
    </row>
    <row r="1356" ht="20.25" hidden="1" spans="1:5">
      <c r="A1356" s="24">
        <v>2089802</v>
      </c>
      <c r="B1356" s="24" t="s">
        <v>1057</v>
      </c>
      <c r="C1356" s="27"/>
      <c r="D1356" s="27"/>
      <c r="E1356" s="13">
        <f t="shared" si="54"/>
        <v>0</v>
      </c>
    </row>
    <row r="1357" ht="20.25" hidden="1" spans="1:5">
      <c r="A1357" s="24">
        <v>2089899</v>
      </c>
      <c r="B1357" s="24" t="s">
        <v>1058</v>
      </c>
      <c r="C1357" s="27"/>
      <c r="D1357" s="27"/>
      <c r="E1357" s="13">
        <f t="shared" si="54"/>
        <v>0</v>
      </c>
    </row>
    <row r="1358" ht="20.25" hidden="1" spans="1:5">
      <c r="A1358" s="24">
        <v>210</v>
      </c>
      <c r="B1358" s="25" t="s">
        <v>487</v>
      </c>
      <c r="C1358" s="26">
        <f>C1359</f>
        <v>0</v>
      </c>
      <c r="D1358" s="26">
        <f>D1359</f>
        <v>0</v>
      </c>
      <c r="E1358" s="13">
        <f t="shared" si="54"/>
        <v>0</v>
      </c>
    </row>
    <row r="1359" ht="20.25" hidden="1" spans="1:5">
      <c r="A1359" s="24">
        <v>21098</v>
      </c>
      <c r="B1359" s="25" t="s">
        <v>1023</v>
      </c>
      <c r="C1359" s="26">
        <f>SUM(C1360:C1364)</f>
        <v>0</v>
      </c>
      <c r="D1359" s="26">
        <f>SUM(D1360:D1364)</f>
        <v>0</v>
      </c>
      <c r="E1359" s="13">
        <f t="shared" si="54"/>
        <v>0</v>
      </c>
    </row>
    <row r="1360" ht="20.25" hidden="1" spans="1:5">
      <c r="A1360" s="24">
        <v>2109801</v>
      </c>
      <c r="B1360" s="24" t="s">
        <v>1059</v>
      </c>
      <c r="C1360" s="27"/>
      <c r="D1360" s="27"/>
      <c r="E1360" s="13">
        <f t="shared" si="54"/>
        <v>0</v>
      </c>
    </row>
    <row r="1361" ht="20.25" hidden="1" spans="1:5">
      <c r="A1361" s="24">
        <v>2109802</v>
      </c>
      <c r="B1361" s="24" t="s">
        <v>1060</v>
      </c>
      <c r="C1361" s="27"/>
      <c r="D1361" s="27"/>
      <c r="E1361" s="13">
        <f t="shared" si="54"/>
        <v>0</v>
      </c>
    </row>
    <row r="1362" ht="20.25" hidden="1" spans="1:5">
      <c r="A1362" s="24">
        <v>2109803</v>
      </c>
      <c r="B1362" s="24" t="s">
        <v>1061</v>
      </c>
      <c r="C1362" s="27"/>
      <c r="D1362" s="27"/>
      <c r="E1362" s="13">
        <f t="shared" ref="E1362:E1425" si="55">C1362+D1362</f>
        <v>0</v>
      </c>
    </row>
    <row r="1363" ht="20.25" hidden="1" spans="1:5">
      <c r="A1363" s="24">
        <v>2109804</v>
      </c>
      <c r="B1363" s="24" t="s">
        <v>1062</v>
      </c>
      <c r="C1363" s="27"/>
      <c r="D1363" s="27"/>
      <c r="E1363" s="13">
        <f t="shared" si="55"/>
        <v>0</v>
      </c>
    </row>
    <row r="1364" ht="20.25" hidden="1" spans="1:5">
      <c r="A1364" s="24">
        <v>2109899</v>
      </c>
      <c r="B1364" s="24" t="s">
        <v>1063</v>
      </c>
      <c r="C1364" s="27"/>
      <c r="D1364" s="27"/>
      <c r="E1364" s="13">
        <f t="shared" si="55"/>
        <v>0</v>
      </c>
    </row>
    <row r="1365" ht="20.25" hidden="1" spans="1:5">
      <c r="A1365" s="24">
        <v>211</v>
      </c>
      <c r="B1365" s="28" t="s">
        <v>552</v>
      </c>
      <c r="C1365" s="26">
        <f>SUM(C1366,C1371,C1376)</f>
        <v>0</v>
      </c>
      <c r="D1365" s="26">
        <f>SUM(D1366,D1371,D1376)</f>
        <v>0</v>
      </c>
      <c r="E1365" s="13">
        <f t="shared" si="55"/>
        <v>0</v>
      </c>
    </row>
    <row r="1366" ht="20.25" hidden="1" spans="1:5">
      <c r="A1366" s="24">
        <v>21160</v>
      </c>
      <c r="B1366" s="28" t="s">
        <v>1064</v>
      </c>
      <c r="C1366" s="26">
        <f>SUM(C1367:C1370)</f>
        <v>0</v>
      </c>
      <c r="D1366" s="26">
        <f>SUM(D1367:D1370)</f>
        <v>0</v>
      </c>
      <c r="E1366" s="13">
        <f t="shared" si="55"/>
        <v>0</v>
      </c>
    </row>
    <row r="1367" ht="20.25" hidden="1" spans="1:5">
      <c r="A1367" s="24">
        <v>2116001</v>
      </c>
      <c r="B1367" s="29" t="s">
        <v>1065</v>
      </c>
      <c r="C1367" s="27"/>
      <c r="D1367" s="27"/>
      <c r="E1367" s="13">
        <f t="shared" si="55"/>
        <v>0</v>
      </c>
    </row>
    <row r="1368" ht="20.25" hidden="1" spans="1:5">
      <c r="A1368" s="24">
        <v>2116002</v>
      </c>
      <c r="B1368" s="29" t="s">
        <v>1066</v>
      </c>
      <c r="C1368" s="27"/>
      <c r="D1368" s="27"/>
      <c r="E1368" s="13">
        <f t="shared" si="55"/>
        <v>0</v>
      </c>
    </row>
    <row r="1369" ht="20.25" hidden="1" spans="1:5">
      <c r="A1369" s="24">
        <v>2116003</v>
      </c>
      <c r="B1369" s="29" t="s">
        <v>1067</v>
      </c>
      <c r="C1369" s="27"/>
      <c r="D1369" s="27"/>
      <c r="E1369" s="13">
        <f t="shared" si="55"/>
        <v>0</v>
      </c>
    </row>
    <row r="1370" ht="20.25" hidden="1" spans="1:5">
      <c r="A1370" s="24">
        <v>2116099</v>
      </c>
      <c r="B1370" s="29" t="s">
        <v>1068</v>
      </c>
      <c r="C1370" s="27"/>
      <c r="D1370" s="27"/>
      <c r="E1370" s="13">
        <f t="shared" si="55"/>
        <v>0</v>
      </c>
    </row>
    <row r="1371" ht="20.25" hidden="1" spans="1:5">
      <c r="A1371" s="24">
        <v>21161</v>
      </c>
      <c r="B1371" s="28" t="s">
        <v>1069</v>
      </c>
      <c r="C1371" s="26">
        <f>SUM(C1372:C1375)</f>
        <v>0</v>
      </c>
      <c r="D1371" s="26">
        <f>SUM(D1372:D1375)</f>
        <v>0</v>
      </c>
      <c r="E1371" s="13">
        <f t="shared" si="55"/>
        <v>0</v>
      </c>
    </row>
    <row r="1372" ht="20.25" hidden="1" spans="1:5">
      <c r="A1372" s="24">
        <v>2116101</v>
      </c>
      <c r="B1372" s="29" t="s">
        <v>1070</v>
      </c>
      <c r="C1372" s="27"/>
      <c r="D1372" s="27"/>
      <c r="E1372" s="13">
        <f t="shared" si="55"/>
        <v>0</v>
      </c>
    </row>
    <row r="1373" ht="20.25" hidden="1" spans="1:5">
      <c r="A1373" s="24">
        <v>2116102</v>
      </c>
      <c r="B1373" s="29" t="s">
        <v>1071</v>
      </c>
      <c r="C1373" s="27"/>
      <c r="D1373" s="27"/>
      <c r="E1373" s="13">
        <f t="shared" si="55"/>
        <v>0</v>
      </c>
    </row>
    <row r="1374" ht="20.25" hidden="1" spans="1:5">
      <c r="A1374" s="24">
        <v>2116103</v>
      </c>
      <c r="B1374" s="29" t="s">
        <v>1072</v>
      </c>
      <c r="C1374" s="27"/>
      <c r="D1374" s="27"/>
      <c r="E1374" s="13">
        <f t="shared" si="55"/>
        <v>0</v>
      </c>
    </row>
    <row r="1375" ht="20.25" hidden="1" spans="1:5">
      <c r="A1375" s="24">
        <v>2116104</v>
      </c>
      <c r="B1375" s="29" t="s">
        <v>1073</v>
      </c>
      <c r="C1375" s="27"/>
      <c r="D1375" s="27"/>
      <c r="E1375" s="13">
        <f t="shared" si="55"/>
        <v>0</v>
      </c>
    </row>
    <row r="1376" ht="20.25" hidden="1" spans="1:5">
      <c r="A1376" s="24">
        <v>21198</v>
      </c>
      <c r="B1376" s="28" t="s">
        <v>1023</v>
      </c>
      <c r="C1376" s="26">
        <f>SUM(C1377:C1380)</f>
        <v>0</v>
      </c>
      <c r="D1376" s="26">
        <f>SUM(D1377:D1380)</f>
        <v>0</v>
      </c>
      <c r="E1376" s="13">
        <f t="shared" si="55"/>
        <v>0</v>
      </c>
    </row>
    <row r="1377" ht="20.25" hidden="1" spans="1:5">
      <c r="A1377" s="24">
        <v>2119801</v>
      </c>
      <c r="B1377" s="29" t="s">
        <v>1074</v>
      </c>
      <c r="C1377" s="27"/>
      <c r="D1377" s="27"/>
      <c r="E1377" s="13">
        <f t="shared" si="55"/>
        <v>0</v>
      </c>
    </row>
    <row r="1378" ht="20.25" hidden="1" spans="1:5">
      <c r="A1378" s="24">
        <v>2119802</v>
      </c>
      <c r="B1378" s="29" t="s">
        <v>1075</v>
      </c>
      <c r="C1378" s="27"/>
      <c r="D1378" s="27"/>
      <c r="E1378" s="13">
        <f t="shared" si="55"/>
        <v>0</v>
      </c>
    </row>
    <row r="1379" ht="20.25" hidden="1" spans="1:5">
      <c r="A1379" s="24">
        <v>2119803</v>
      </c>
      <c r="B1379" s="29" t="s">
        <v>1076</v>
      </c>
      <c r="C1379" s="27"/>
      <c r="D1379" s="27"/>
      <c r="E1379" s="13">
        <f t="shared" si="55"/>
        <v>0</v>
      </c>
    </row>
    <row r="1380" ht="20.25" hidden="1" spans="1:5">
      <c r="A1380" s="24">
        <v>2119899</v>
      </c>
      <c r="B1380" s="29" t="s">
        <v>1077</v>
      </c>
      <c r="C1380" s="27"/>
      <c r="D1380" s="27"/>
      <c r="E1380" s="13">
        <f t="shared" si="55"/>
        <v>0</v>
      </c>
    </row>
    <row r="1381" ht="20.25" hidden="1" spans="1:5">
      <c r="A1381" s="24">
        <v>2120801</v>
      </c>
      <c r="B1381" s="29" t="s">
        <v>1078</v>
      </c>
      <c r="C1381" s="27"/>
      <c r="D1381" s="27"/>
      <c r="E1381" s="13">
        <f t="shared" si="55"/>
        <v>0</v>
      </c>
    </row>
    <row r="1382" ht="20.25" hidden="1" spans="1:5">
      <c r="A1382" s="24">
        <v>2120802</v>
      </c>
      <c r="B1382" s="29" t="s">
        <v>1079</v>
      </c>
      <c r="C1382" s="27"/>
      <c r="D1382" s="27"/>
      <c r="E1382" s="13">
        <f t="shared" si="55"/>
        <v>0</v>
      </c>
    </row>
    <row r="1383" ht="20.25" hidden="1" spans="1:5">
      <c r="A1383" s="24">
        <v>2120803</v>
      </c>
      <c r="B1383" s="29" t="s">
        <v>1080</v>
      </c>
      <c r="C1383" s="27"/>
      <c r="D1383" s="27"/>
      <c r="E1383" s="13">
        <f t="shared" si="55"/>
        <v>0</v>
      </c>
    </row>
    <row r="1384" ht="20.25" hidden="1" spans="1:5">
      <c r="A1384" s="24">
        <v>2120805</v>
      </c>
      <c r="B1384" s="29" t="s">
        <v>1081</v>
      </c>
      <c r="C1384" s="27"/>
      <c r="D1384" s="27"/>
      <c r="E1384" s="13">
        <f t="shared" si="55"/>
        <v>0</v>
      </c>
    </row>
    <row r="1385" ht="20.25" hidden="1" spans="1:5">
      <c r="A1385" s="24">
        <v>2120806</v>
      </c>
      <c r="B1385" s="29" t="s">
        <v>1082</v>
      </c>
      <c r="C1385" s="27"/>
      <c r="D1385" s="27"/>
      <c r="E1385" s="13">
        <f t="shared" si="55"/>
        <v>0</v>
      </c>
    </row>
    <row r="1386" ht="20.25" hidden="1" spans="1:5">
      <c r="A1386" s="24">
        <v>2120807</v>
      </c>
      <c r="B1386" s="29" t="s">
        <v>1083</v>
      </c>
      <c r="C1386" s="27"/>
      <c r="D1386" s="27"/>
      <c r="E1386" s="13">
        <f t="shared" si="55"/>
        <v>0</v>
      </c>
    </row>
    <row r="1387" ht="20.25" hidden="1" spans="1:5">
      <c r="A1387" s="24">
        <v>2120809</v>
      </c>
      <c r="B1387" s="29" t="s">
        <v>1084</v>
      </c>
      <c r="C1387" s="27"/>
      <c r="D1387" s="27"/>
      <c r="E1387" s="13">
        <f t="shared" si="55"/>
        <v>0</v>
      </c>
    </row>
    <row r="1388" ht="20.25" hidden="1" spans="1:5">
      <c r="A1388" s="24">
        <v>2120810</v>
      </c>
      <c r="B1388" s="29" t="s">
        <v>1085</v>
      </c>
      <c r="C1388" s="27"/>
      <c r="D1388" s="27"/>
      <c r="E1388" s="13">
        <f t="shared" si="55"/>
        <v>0</v>
      </c>
    </row>
    <row r="1389" ht="20.25" hidden="1" spans="1:5">
      <c r="A1389" s="24">
        <v>2120811</v>
      </c>
      <c r="B1389" s="29" t="s">
        <v>1086</v>
      </c>
      <c r="C1389" s="27"/>
      <c r="D1389" s="27"/>
      <c r="E1389" s="13">
        <f t="shared" si="55"/>
        <v>0</v>
      </c>
    </row>
    <row r="1390" ht="20.25" hidden="1" spans="1:5">
      <c r="A1390" s="24">
        <v>2120813</v>
      </c>
      <c r="B1390" s="29" t="s">
        <v>916</v>
      </c>
      <c r="C1390" s="27"/>
      <c r="D1390" s="27"/>
      <c r="E1390" s="13">
        <f t="shared" si="55"/>
        <v>0</v>
      </c>
    </row>
    <row r="1391" ht="20.25" hidden="1" spans="1:5">
      <c r="A1391" s="24">
        <v>2120814</v>
      </c>
      <c r="B1391" s="29" t="s">
        <v>1087</v>
      </c>
      <c r="C1391" s="27"/>
      <c r="D1391" s="27"/>
      <c r="E1391" s="13">
        <f t="shared" si="55"/>
        <v>0</v>
      </c>
    </row>
    <row r="1392" ht="20.25" hidden="1" spans="1:5">
      <c r="A1392" s="24">
        <v>2120815</v>
      </c>
      <c r="B1392" s="29" t="s">
        <v>1088</v>
      </c>
      <c r="C1392" s="27"/>
      <c r="D1392" s="27"/>
      <c r="E1392" s="13">
        <f t="shared" si="55"/>
        <v>0</v>
      </c>
    </row>
    <row r="1393" ht="20.25" hidden="1" spans="1:5">
      <c r="A1393" s="24">
        <v>2120899</v>
      </c>
      <c r="B1393" s="29" t="s">
        <v>1089</v>
      </c>
      <c r="C1393" s="27"/>
      <c r="D1393" s="27"/>
      <c r="E1393" s="13">
        <f t="shared" si="55"/>
        <v>0</v>
      </c>
    </row>
    <row r="1394" ht="20.25" hidden="1" spans="1:5">
      <c r="A1394" s="24">
        <v>21210</v>
      </c>
      <c r="B1394" s="28" t="s">
        <v>1090</v>
      </c>
      <c r="C1394" s="26">
        <f>SUM(C1395:C1397)</f>
        <v>0</v>
      </c>
      <c r="D1394" s="26">
        <f>SUM(D1395:D1397)</f>
        <v>0</v>
      </c>
      <c r="E1394" s="13">
        <f t="shared" si="55"/>
        <v>0</v>
      </c>
    </row>
    <row r="1395" ht="20.25" hidden="1" spans="1:5">
      <c r="A1395" s="24">
        <v>2121001</v>
      </c>
      <c r="B1395" s="29" t="s">
        <v>1078</v>
      </c>
      <c r="C1395" s="27"/>
      <c r="D1395" s="27"/>
      <c r="E1395" s="13">
        <f t="shared" si="55"/>
        <v>0</v>
      </c>
    </row>
    <row r="1396" ht="20.25" hidden="1" spans="1:5">
      <c r="A1396" s="24">
        <v>2121002</v>
      </c>
      <c r="B1396" s="29" t="s">
        <v>1079</v>
      </c>
      <c r="C1396" s="27"/>
      <c r="D1396" s="27"/>
      <c r="E1396" s="13">
        <f t="shared" si="55"/>
        <v>0</v>
      </c>
    </row>
    <row r="1397" ht="20.25" hidden="1" spans="1:5">
      <c r="A1397" s="24">
        <v>2121099</v>
      </c>
      <c r="B1397" s="29" t="s">
        <v>1091</v>
      </c>
      <c r="C1397" s="27"/>
      <c r="D1397" s="27"/>
      <c r="E1397" s="13">
        <f t="shared" si="55"/>
        <v>0</v>
      </c>
    </row>
    <row r="1398" ht="20.25" hidden="1" spans="1:5">
      <c r="A1398" s="24">
        <v>21211</v>
      </c>
      <c r="B1398" s="28" t="s">
        <v>1092</v>
      </c>
      <c r="C1398" s="27"/>
      <c r="D1398" s="27"/>
      <c r="E1398" s="13">
        <f t="shared" si="55"/>
        <v>0</v>
      </c>
    </row>
    <row r="1399" ht="20.25" hidden="1" spans="1:5">
      <c r="A1399" s="24">
        <v>21213</v>
      </c>
      <c r="B1399" s="28" t="s">
        <v>1093</v>
      </c>
      <c r="C1399" s="26">
        <f>SUM(C1400:C1404)</f>
        <v>0</v>
      </c>
      <c r="D1399" s="26">
        <f>SUM(D1400:D1404)</f>
        <v>0</v>
      </c>
      <c r="E1399" s="13">
        <f t="shared" si="55"/>
        <v>0</v>
      </c>
    </row>
    <row r="1400" ht="20.25" hidden="1" spans="1:5">
      <c r="A1400" s="24">
        <v>2121301</v>
      </c>
      <c r="B1400" s="29" t="s">
        <v>1094</v>
      </c>
      <c r="C1400" s="27"/>
      <c r="D1400" s="27"/>
      <c r="E1400" s="13">
        <f t="shared" si="55"/>
        <v>0</v>
      </c>
    </row>
    <row r="1401" ht="20.25" hidden="1" spans="1:5">
      <c r="A1401" s="24">
        <v>2121302</v>
      </c>
      <c r="B1401" s="29" t="s">
        <v>1095</v>
      </c>
      <c r="C1401" s="27"/>
      <c r="D1401" s="27"/>
      <c r="E1401" s="13">
        <f t="shared" si="55"/>
        <v>0</v>
      </c>
    </row>
    <row r="1402" ht="20.25" hidden="1" spans="1:5">
      <c r="A1402" s="24">
        <v>2121303</v>
      </c>
      <c r="B1402" s="29" t="s">
        <v>1096</v>
      </c>
      <c r="C1402" s="27"/>
      <c r="D1402" s="27"/>
      <c r="E1402" s="13">
        <f t="shared" si="55"/>
        <v>0</v>
      </c>
    </row>
    <row r="1403" ht="20.25" hidden="1" spans="1:5">
      <c r="A1403" s="24">
        <v>2121304</v>
      </c>
      <c r="B1403" s="29" t="s">
        <v>1097</v>
      </c>
      <c r="C1403" s="27"/>
      <c r="D1403" s="27"/>
      <c r="E1403" s="13">
        <f t="shared" si="55"/>
        <v>0</v>
      </c>
    </row>
    <row r="1404" ht="20.25" hidden="1" spans="1:5">
      <c r="A1404" s="24">
        <v>2121399</v>
      </c>
      <c r="B1404" s="29" t="s">
        <v>1098</v>
      </c>
      <c r="C1404" s="27"/>
      <c r="D1404" s="27"/>
      <c r="E1404" s="13">
        <f t="shared" si="55"/>
        <v>0</v>
      </c>
    </row>
    <row r="1405" ht="20.25" hidden="1" spans="1:5">
      <c r="A1405" s="24">
        <v>21214</v>
      </c>
      <c r="B1405" s="28" t="s">
        <v>1099</v>
      </c>
      <c r="C1405" s="26">
        <f>SUM(C1406:C1408)</f>
        <v>0</v>
      </c>
      <c r="D1405" s="26">
        <f>SUM(D1406:D1408)</f>
        <v>0</v>
      </c>
      <c r="E1405" s="13">
        <f t="shared" si="55"/>
        <v>0</v>
      </c>
    </row>
    <row r="1406" ht="20.25" hidden="1" spans="1:5">
      <c r="A1406" s="24">
        <v>2121401</v>
      </c>
      <c r="B1406" s="29" t="s">
        <v>1100</v>
      </c>
      <c r="C1406" s="27"/>
      <c r="D1406" s="27"/>
      <c r="E1406" s="13">
        <f t="shared" si="55"/>
        <v>0</v>
      </c>
    </row>
    <row r="1407" ht="20.25" hidden="1" spans="1:5">
      <c r="A1407" s="24">
        <v>2121402</v>
      </c>
      <c r="B1407" s="29" t="s">
        <v>1101</v>
      </c>
      <c r="C1407" s="27"/>
      <c r="D1407" s="27"/>
      <c r="E1407" s="13">
        <f t="shared" si="55"/>
        <v>0</v>
      </c>
    </row>
    <row r="1408" ht="20.25" hidden="1" spans="1:5">
      <c r="A1408" s="24">
        <v>2121499</v>
      </c>
      <c r="B1408" s="29" t="s">
        <v>1102</v>
      </c>
      <c r="C1408" s="27"/>
      <c r="D1408" s="27"/>
      <c r="E1408" s="13">
        <f t="shared" si="55"/>
        <v>0</v>
      </c>
    </row>
    <row r="1409" ht="20.25" hidden="1" spans="1:5">
      <c r="A1409" s="24">
        <v>21215</v>
      </c>
      <c r="B1409" s="28" t="s">
        <v>1103</v>
      </c>
      <c r="C1409" s="26">
        <f>SUM(C1410:C1412)</f>
        <v>0</v>
      </c>
      <c r="D1409" s="26">
        <f>SUM(D1410:D1412)</f>
        <v>0</v>
      </c>
      <c r="E1409" s="13">
        <f t="shared" si="55"/>
        <v>0</v>
      </c>
    </row>
    <row r="1410" ht="20.25" hidden="1" spans="1:5">
      <c r="A1410" s="24">
        <v>2121501</v>
      </c>
      <c r="B1410" s="29" t="s">
        <v>1104</v>
      </c>
      <c r="C1410" s="27"/>
      <c r="D1410" s="27"/>
      <c r="E1410" s="13">
        <f t="shared" si="55"/>
        <v>0</v>
      </c>
    </row>
    <row r="1411" ht="20.25" hidden="1" spans="1:5">
      <c r="A1411" s="24">
        <v>2121502</v>
      </c>
      <c r="B1411" s="29" t="s">
        <v>1105</v>
      </c>
      <c r="C1411" s="27"/>
      <c r="D1411" s="27"/>
      <c r="E1411" s="13">
        <f t="shared" si="55"/>
        <v>0</v>
      </c>
    </row>
    <row r="1412" ht="20.25" hidden="1" spans="1:5">
      <c r="A1412" s="24">
        <v>2121599</v>
      </c>
      <c r="B1412" s="29" t="s">
        <v>1106</v>
      </c>
      <c r="C1412" s="27"/>
      <c r="D1412" s="27"/>
      <c r="E1412" s="13">
        <f t="shared" si="55"/>
        <v>0</v>
      </c>
    </row>
    <row r="1413" ht="20.25" hidden="1" spans="1:5">
      <c r="A1413" s="24">
        <v>21216</v>
      </c>
      <c r="B1413" s="28" t="s">
        <v>1107</v>
      </c>
      <c r="C1413" s="26">
        <f>SUM(C1414:C1416)</f>
        <v>0</v>
      </c>
      <c r="D1413" s="26">
        <f>SUM(D1414:D1416)</f>
        <v>0</v>
      </c>
      <c r="E1413" s="13">
        <f t="shared" si="55"/>
        <v>0</v>
      </c>
    </row>
    <row r="1414" ht="20.25" hidden="1" spans="1:5">
      <c r="A1414" s="24">
        <v>2121601</v>
      </c>
      <c r="B1414" s="29" t="s">
        <v>1104</v>
      </c>
      <c r="C1414" s="27"/>
      <c r="D1414" s="27"/>
      <c r="E1414" s="13">
        <f t="shared" si="55"/>
        <v>0</v>
      </c>
    </row>
    <row r="1415" ht="20.25" hidden="1" spans="1:5">
      <c r="A1415" s="24">
        <v>2121602</v>
      </c>
      <c r="B1415" s="29" t="s">
        <v>1105</v>
      </c>
      <c r="C1415" s="27"/>
      <c r="D1415" s="27"/>
      <c r="E1415" s="13">
        <f t="shared" si="55"/>
        <v>0</v>
      </c>
    </row>
    <row r="1416" ht="20.25" hidden="1" spans="1:5">
      <c r="A1416" s="24">
        <v>2121699</v>
      </c>
      <c r="B1416" s="29" t="s">
        <v>1108</v>
      </c>
      <c r="C1416" s="27"/>
      <c r="D1416" s="27"/>
      <c r="E1416" s="13">
        <f t="shared" si="55"/>
        <v>0</v>
      </c>
    </row>
    <row r="1417" ht="20.25" hidden="1" spans="1:5">
      <c r="A1417" s="24">
        <v>21217</v>
      </c>
      <c r="B1417" s="28" t="s">
        <v>1109</v>
      </c>
      <c r="C1417" s="26">
        <f>SUM(C1418:C1422)</f>
        <v>0</v>
      </c>
      <c r="D1417" s="26">
        <f>SUM(D1418:D1422)</f>
        <v>0</v>
      </c>
      <c r="E1417" s="13">
        <f t="shared" si="55"/>
        <v>0</v>
      </c>
    </row>
    <row r="1418" ht="20.25" hidden="1" spans="1:5">
      <c r="A1418" s="24">
        <v>2121701</v>
      </c>
      <c r="B1418" s="29" t="s">
        <v>1110</v>
      </c>
      <c r="C1418" s="27"/>
      <c r="D1418" s="27"/>
      <c r="E1418" s="13">
        <f t="shared" si="55"/>
        <v>0</v>
      </c>
    </row>
    <row r="1419" ht="20.25" hidden="1" spans="1:5">
      <c r="A1419" s="24">
        <v>2121702</v>
      </c>
      <c r="B1419" s="29" t="s">
        <v>1111</v>
      </c>
      <c r="C1419" s="27"/>
      <c r="D1419" s="27"/>
      <c r="E1419" s="13">
        <f t="shared" si="55"/>
        <v>0</v>
      </c>
    </row>
    <row r="1420" ht="20.25" hidden="1" spans="1:5">
      <c r="A1420" s="24">
        <v>2121703</v>
      </c>
      <c r="B1420" s="29" t="s">
        <v>1112</v>
      </c>
      <c r="C1420" s="27"/>
      <c r="D1420" s="27"/>
      <c r="E1420" s="13">
        <f t="shared" si="55"/>
        <v>0</v>
      </c>
    </row>
    <row r="1421" ht="20.25" hidden="1" spans="1:5">
      <c r="A1421" s="24">
        <v>2121704</v>
      </c>
      <c r="B1421" s="29" t="s">
        <v>1113</v>
      </c>
      <c r="C1421" s="27"/>
      <c r="D1421" s="27"/>
      <c r="E1421" s="13">
        <f t="shared" si="55"/>
        <v>0</v>
      </c>
    </row>
    <row r="1422" ht="20.25" hidden="1" spans="1:5">
      <c r="A1422" s="24">
        <v>2121799</v>
      </c>
      <c r="B1422" s="29" t="s">
        <v>1114</v>
      </c>
      <c r="C1422" s="27"/>
      <c r="D1422" s="27"/>
      <c r="E1422" s="13">
        <f t="shared" si="55"/>
        <v>0</v>
      </c>
    </row>
    <row r="1423" ht="20.25" hidden="1" spans="1:5">
      <c r="A1423" s="24">
        <v>21218</v>
      </c>
      <c r="B1423" s="28" t="s">
        <v>1115</v>
      </c>
      <c r="C1423" s="26">
        <f>SUM(C1424:C1425)</f>
        <v>0</v>
      </c>
      <c r="D1423" s="26">
        <f>SUM(D1424:D1425)</f>
        <v>0</v>
      </c>
      <c r="E1423" s="13">
        <f t="shared" si="55"/>
        <v>0</v>
      </c>
    </row>
    <row r="1424" ht="20.25" hidden="1" spans="1:5">
      <c r="A1424" s="24">
        <v>2121801</v>
      </c>
      <c r="B1424" s="29" t="s">
        <v>1116</v>
      </c>
      <c r="C1424" s="27"/>
      <c r="D1424" s="27"/>
      <c r="E1424" s="13">
        <f t="shared" si="55"/>
        <v>0</v>
      </c>
    </row>
    <row r="1425" ht="20.25" hidden="1" spans="1:5">
      <c r="A1425" s="24">
        <v>2121899</v>
      </c>
      <c r="B1425" s="29" t="s">
        <v>1117</v>
      </c>
      <c r="C1425" s="27"/>
      <c r="D1425" s="27"/>
      <c r="E1425" s="13">
        <f t="shared" si="55"/>
        <v>0</v>
      </c>
    </row>
    <row r="1426" ht="20.25" hidden="1" spans="1:5">
      <c r="A1426" s="24">
        <v>21219</v>
      </c>
      <c r="B1426" s="28" t="s">
        <v>1118</v>
      </c>
      <c r="C1426" s="26">
        <f>SUM(C1427:C1434)</f>
        <v>0</v>
      </c>
      <c r="D1426" s="26">
        <f>SUM(D1427:D1434)</f>
        <v>0</v>
      </c>
      <c r="E1426" s="13">
        <f t="shared" ref="E1426:E1489" si="56">C1426+D1426</f>
        <v>0</v>
      </c>
    </row>
    <row r="1427" ht="20.25" hidden="1" spans="1:5">
      <c r="A1427" s="24">
        <v>2121901</v>
      </c>
      <c r="B1427" s="29" t="s">
        <v>1104</v>
      </c>
      <c r="C1427" s="27"/>
      <c r="D1427" s="27"/>
      <c r="E1427" s="13">
        <f t="shared" si="56"/>
        <v>0</v>
      </c>
    </row>
    <row r="1428" ht="20.25" hidden="1" spans="1:5">
      <c r="A1428" s="24">
        <v>2121902</v>
      </c>
      <c r="B1428" s="29" t="s">
        <v>1105</v>
      </c>
      <c r="C1428" s="27"/>
      <c r="D1428" s="27"/>
      <c r="E1428" s="13">
        <f t="shared" si="56"/>
        <v>0</v>
      </c>
    </row>
    <row r="1429" ht="20.25" hidden="1" spans="1:5">
      <c r="A1429" s="24">
        <v>2121903</v>
      </c>
      <c r="B1429" s="29" t="s">
        <v>1119</v>
      </c>
      <c r="C1429" s="27"/>
      <c r="D1429" s="27"/>
      <c r="E1429" s="13">
        <f t="shared" si="56"/>
        <v>0</v>
      </c>
    </row>
    <row r="1430" ht="20.25" hidden="1" spans="1:5">
      <c r="A1430" s="24">
        <v>2121904</v>
      </c>
      <c r="B1430" s="29" t="s">
        <v>1120</v>
      </c>
      <c r="C1430" s="27"/>
      <c r="D1430" s="27"/>
      <c r="E1430" s="13">
        <f t="shared" si="56"/>
        <v>0</v>
      </c>
    </row>
    <row r="1431" ht="20.25" hidden="1" spans="1:5">
      <c r="A1431" s="24">
        <v>2121905</v>
      </c>
      <c r="B1431" s="29" t="s">
        <v>1121</v>
      </c>
      <c r="C1431" s="27"/>
      <c r="D1431" s="27"/>
      <c r="E1431" s="13">
        <f t="shared" si="56"/>
        <v>0</v>
      </c>
    </row>
    <row r="1432" ht="20.25" hidden="1" spans="1:5">
      <c r="A1432" s="24">
        <v>2121906</v>
      </c>
      <c r="B1432" s="29" t="s">
        <v>1122</v>
      </c>
      <c r="C1432" s="27"/>
      <c r="D1432" s="27"/>
      <c r="E1432" s="13">
        <f t="shared" si="56"/>
        <v>0</v>
      </c>
    </row>
    <row r="1433" ht="20.25" hidden="1" spans="1:5">
      <c r="A1433" s="24">
        <v>2121907</v>
      </c>
      <c r="B1433" s="29" t="s">
        <v>1123</v>
      </c>
      <c r="C1433" s="27"/>
      <c r="D1433" s="27"/>
      <c r="E1433" s="13">
        <f t="shared" si="56"/>
        <v>0</v>
      </c>
    </row>
    <row r="1434" ht="20.25" hidden="1" spans="1:5">
      <c r="A1434" s="24">
        <v>2121999</v>
      </c>
      <c r="B1434" s="29" t="s">
        <v>1124</v>
      </c>
      <c r="C1434" s="27"/>
      <c r="D1434" s="27"/>
      <c r="E1434" s="13">
        <f t="shared" si="56"/>
        <v>0</v>
      </c>
    </row>
    <row r="1435" ht="20.25" hidden="1" spans="1:5">
      <c r="A1435" s="24">
        <v>21298</v>
      </c>
      <c r="B1435" s="28" t="s">
        <v>1023</v>
      </c>
      <c r="C1435" s="26">
        <f>SUM(C1436:C1437)</f>
        <v>0</v>
      </c>
      <c r="D1435" s="26">
        <f>SUM(D1436:D1437)</f>
        <v>0</v>
      </c>
      <c r="E1435" s="13">
        <f t="shared" si="56"/>
        <v>0</v>
      </c>
    </row>
    <row r="1436" ht="20.25" hidden="1" spans="1:5">
      <c r="A1436" s="24">
        <v>2129801</v>
      </c>
      <c r="B1436" s="29" t="s">
        <v>1125</v>
      </c>
      <c r="C1436" s="27"/>
      <c r="D1436" s="27"/>
      <c r="E1436" s="13">
        <f t="shared" si="56"/>
        <v>0</v>
      </c>
    </row>
    <row r="1437" ht="20.25" hidden="1" spans="1:5">
      <c r="A1437" s="24">
        <v>2129899</v>
      </c>
      <c r="B1437" s="29" t="s">
        <v>1126</v>
      </c>
      <c r="C1437" s="27"/>
      <c r="D1437" s="27"/>
      <c r="E1437" s="13">
        <f t="shared" si="56"/>
        <v>0</v>
      </c>
    </row>
    <row r="1438" ht="20.25" hidden="1" spans="1:5">
      <c r="A1438" s="24">
        <v>21366</v>
      </c>
      <c r="B1438" s="28" t="s">
        <v>1127</v>
      </c>
      <c r="C1438" s="26">
        <f>SUM(C1439:C1442)</f>
        <v>0</v>
      </c>
      <c r="D1438" s="26">
        <f>SUM(D1439:D1442)</f>
        <v>0</v>
      </c>
      <c r="E1438" s="13">
        <f t="shared" si="56"/>
        <v>0</v>
      </c>
    </row>
    <row r="1439" ht="20.25" hidden="1" spans="1:5">
      <c r="A1439" s="24">
        <v>2136601</v>
      </c>
      <c r="B1439" s="29" t="s">
        <v>1128</v>
      </c>
      <c r="C1439" s="27"/>
      <c r="D1439" s="27"/>
      <c r="E1439" s="13">
        <f t="shared" si="56"/>
        <v>0</v>
      </c>
    </row>
    <row r="1440" ht="20.25" hidden="1" spans="1:5">
      <c r="A1440" s="24">
        <v>2136602</v>
      </c>
      <c r="B1440" s="29" t="s">
        <v>1129</v>
      </c>
      <c r="C1440" s="27"/>
      <c r="D1440" s="27"/>
      <c r="E1440" s="13">
        <f t="shared" si="56"/>
        <v>0</v>
      </c>
    </row>
    <row r="1441" ht="20.25" hidden="1" spans="1:5">
      <c r="A1441" s="24">
        <v>2136603</v>
      </c>
      <c r="B1441" s="29" t="s">
        <v>1130</v>
      </c>
      <c r="C1441" s="27"/>
      <c r="D1441" s="27"/>
      <c r="E1441" s="13">
        <f t="shared" si="56"/>
        <v>0</v>
      </c>
    </row>
    <row r="1442" ht="20.25" hidden="1" spans="1:5">
      <c r="A1442" s="24">
        <v>2136699</v>
      </c>
      <c r="B1442" s="29" t="s">
        <v>1131</v>
      </c>
      <c r="C1442" s="27"/>
      <c r="D1442" s="27"/>
      <c r="E1442" s="13">
        <f t="shared" si="56"/>
        <v>0</v>
      </c>
    </row>
    <row r="1443" ht="20.25" hidden="1" spans="1:5">
      <c r="A1443" s="24">
        <v>21367</v>
      </c>
      <c r="B1443" s="28" t="s">
        <v>1132</v>
      </c>
      <c r="C1443" s="26">
        <f>SUM(C1444:C1447)</f>
        <v>0</v>
      </c>
      <c r="D1443" s="26">
        <f>SUM(D1444:D1447)</f>
        <v>0</v>
      </c>
      <c r="E1443" s="13">
        <f t="shared" si="56"/>
        <v>0</v>
      </c>
    </row>
    <row r="1444" ht="20.25" hidden="1" spans="1:5">
      <c r="A1444" s="24">
        <v>2136701</v>
      </c>
      <c r="B1444" s="29" t="s">
        <v>1128</v>
      </c>
      <c r="C1444" s="27"/>
      <c r="D1444" s="27"/>
      <c r="E1444" s="13">
        <f t="shared" si="56"/>
        <v>0</v>
      </c>
    </row>
    <row r="1445" ht="20.25" hidden="1" spans="1:5">
      <c r="A1445" s="24">
        <v>2136702</v>
      </c>
      <c r="B1445" s="29" t="s">
        <v>1129</v>
      </c>
      <c r="C1445" s="27"/>
      <c r="D1445" s="27"/>
      <c r="E1445" s="13">
        <f t="shared" si="56"/>
        <v>0</v>
      </c>
    </row>
    <row r="1446" ht="20.25" hidden="1" spans="1:5">
      <c r="A1446" s="24">
        <v>2136703</v>
      </c>
      <c r="B1446" s="29" t="s">
        <v>1133</v>
      </c>
      <c r="C1446" s="27"/>
      <c r="D1446" s="27"/>
      <c r="E1446" s="13">
        <f t="shared" si="56"/>
        <v>0</v>
      </c>
    </row>
    <row r="1447" ht="20.25" hidden="1" spans="1:5">
      <c r="A1447" s="24">
        <v>2136799</v>
      </c>
      <c r="B1447" s="29" t="s">
        <v>1134</v>
      </c>
      <c r="C1447" s="27"/>
      <c r="D1447" s="27"/>
      <c r="E1447" s="13">
        <f t="shared" si="56"/>
        <v>0</v>
      </c>
    </row>
    <row r="1448" ht="20.25" hidden="1" spans="1:5">
      <c r="A1448" s="24">
        <v>21369</v>
      </c>
      <c r="B1448" s="28" t="s">
        <v>1135</v>
      </c>
      <c r="C1448" s="26">
        <f>SUM(C1449:C1452)</f>
        <v>0</v>
      </c>
      <c r="D1448" s="26">
        <f>SUM(D1449:D1452)</f>
        <v>0</v>
      </c>
      <c r="E1448" s="13">
        <f t="shared" si="56"/>
        <v>0</v>
      </c>
    </row>
    <row r="1449" ht="20.25" hidden="1" spans="1:5">
      <c r="A1449" s="24">
        <v>2136901</v>
      </c>
      <c r="B1449" s="29" t="s">
        <v>703</v>
      </c>
      <c r="C1449" s="27"/>
      <c r="D1449" s="27"/>
      <c r="E1449" s="13">
        <f t="shared" si="56"/>
        <v>0</v>
      </c>
    </row>
    <row r="1450" ht="20.25" hidden="1" spans="1:5">
      <c r="A1450" s="24">
        <v>2136902</v>
      </c>
      <c r="B1450" s="29" t="s">
        <v>1136</v>
      </c>
      <c r="C1450" s="27"/>
      <c r="D1450" s="27"/>
      <c r="E1450" s="13">
        <f t="shared" si="56"/>
        <v>0</v>
      </c>
    </row>
    <row r="1451" ht="20.25" hidden="1" spans="1:5">
      <c r="A1451" s="24">
        <v>2136903</v>
      </c>
      <c r="B1451" s="29" t="s">
        <v>1137</v>
      </c>
      <c r="C1451" s="27"/>
      <c r="D1451" s="27"/>
      <c r="E1451" s="13">
        <f t="shared" si="56"/>
        <v>0</v>
      </c>
    </row>
    <row r="1452" ht="20.25" hidden="1" spans="1:5">
      <c r="A1452" s="24">
        <v>2136999</v>
      </c>
      <c r="B1452" s="29" t="s">
        <v>1138</v>
      </c>
      <c r="C1452" s="27"/>
      <c r="D1452" s="27"/>
      <c r="E1452" s="13">
        <f t="shared" si="56"/>
        <v>0</v>
      </c>
    </row>
    <row r="1453" ht="20.25" hidden="1" spans="1:5">
      <c r="A1453" s="24">
        <v>21370</v>
      </c>
      <c r="B1453" s="28" t="s">
        <v>1139</v>
      </c>
      <c r="C1453" s="26">
        <f>SUM(C1454:C1455)</f>
        <v>0</v>
      </c>
      <c r="D1453" s="26">
        <f>SUM(D1454:D1455)</f>
        <v>0</v>
      </c>
      <c r="E1453" s="13">
        <f t="shared" si="56"/>
        <v>0</v>
      </c>
    </row>
    <row r="1454" ht="20.25" hidden="1" spans="1:5">
      <c r="A1454" s="24">
        <v>2137001</v>
      </c>
      <c r="B1454" s="29" t="s">
        <v>1140</v>
      </c>
      <c r="C1454" s="27"/>
      <c r="D1454" s="27"/>
      <c r="E1454" s="13">
        <f t="shared" si="56"/>
        <v>0</v>
      </c>
    </row>
    <row r="1455" ht="20.25" hidden="1" spans="1:5">
      <c r="A1455" s="24">
        <v>2137099</v>
      </c>
      <c r="B1455" s="29" t="s">
        <v>1141</v>
      </c>
      <c r="C1455" s="27"/>
      <c r="D1455" s="27"/>
      <c r="E1455" s="13">
        <f t="shared" si="56"/>
        <v>0</v>
      </c>
    </row>
    <row r="1456" ht="20.25" hidden="1" spans="1:5">
      <c r="A1456" s="24">
        <v>21371</v>
      </c>
      <c r="B1456" s="28" t="s">
        <v>1142</v>
      </c>
      <c r="C1456" s="26">
        <f>SUM(C1457:C1460)</f>
        <v>0</v>
      </c>
      <c r="D1456" s="26">
        <f>SUM(D1457:D1460)</f>
        <v>0</v>
      </c>
      <c r="E1456" s="13">
        <f t="shared" si="56"/>
        <v>0</v>
      </c>
    </row>
    <row r="1457" ht="20.25" hidden="1" spans="1:5">
      <c r="A1457" s="24">
        <v>2137101</v>
      </c>
      <c r="B1457" s="29" t="s">
        <v>1143</v>
      </c>
      <c r="C1457" s="27"/>
      <c r="D1457" s="27"/>
      <c r="E1457" s="13">
        <f t="shared" si="56"/>
        <v>0</v>
      </c>
    </row>
    <row r="1458" ht="20.25" hidden="1" spans="1:5">
      <c r="A1458" s="24">
        <v>2137102</v>
      </c>
      <c r="B1458" s="29" t="s">
        <v>1144</v>
      </c>
      <c r="C1458" s="27"/>
      <c r="D1458" s="27"/>
      <c r="E1458" s="13">
        <f t="shared" si="56"/>
        <v>0</v>
      </c>
    </row>
    <row r="1459" ht="20.25" hidden="1" spans="1:5">
      <c r="A1459" s="24">
        <v>2137103</v>
      </c>
      <c r="B1459" s="29" t="s">
        <v>1145</v>
      </c>
      <c r="C1459" s="27"/>
      <c r="D1459" s="27"/>
      <c r="E1459" s="13">
        <f t="shared" si="56"/>
        <v>0</v>
      </c>
    </row>
    <row r="1460" ht="20.25" hidden="1" spans="1:5">
      <c r="A1460" s="24">
        <v>2137199</v>
      </c>
      <c r="B1460" s="29" t="s">
        <v>1146</v>
      </c>
      <c r="C1460" s="27"/>
      <c r="D1460" s="27"/>
      <c r="E1460" s="13">
        <f t="shared" si="56"/>
        <v>0</v>
      </c>
    </row>
    <row r="1461" ht="20.25" hidden="1" spans="1:5">
      <c r="A1461" s="24">
        <v>2137201</v>
      </c>
      <c r="B1461" s="29" t="s">
        <v>1147</v>
      </c>
      <c r="C1461" s="27"/>
      <c r="D1461" s="27"/>
      <c r="E1461" s="13">
        <f t="shared" si="56"/>
        <v>0</v>
      </c>
    </row>
    <row r="1462" ht="20.25" hidden="1" spans="1:5">
      <c r="A1462" s="24">
        <v>2137299</v>
      </c>
      <c r="B1462" s="29" t="s">
        <v>1148</v>
      </c>
      <c r="C1462" s="27"/>
      <c r="D1462" s="27"/>
      <c r="E1462" s="13">
        <f t="shared" si="56"/>
        <v>0</v>
      </c>
    </row>
    <row r="1463" ht="20.25" hidden="1" spans="1:5">
      <c r="A1463" s="24">
        <v>21373</v>
      </c>
      <c r="B1463" s="28" t="s">
        <v>1149</v>
      </c>
      <c r="C1463" s="26">
        <f>SUM(C1464:C1466)</f>
        <v>0</v>
      </c>
      <c r="D1463" s="26">
        <f>SUM(D1464:D1466)</f>
        <v>0</v>
      </c>
      <c r="E1463" s="13">
        <f t="shared" si="56"/>
        <v>0</v>
      </c>
    </row>
    <row r="1464" ht="20.25" hidden="1" spans="1:5">
      <c r="A1464" s="24">
        <v>2137301</v>
      </c>
      <c r="B1464" s="29" t="s">
        <v>1147</v>
      </c>
      <c r="C1464" s="27"/>
      <c r="D1464" s="27"/>
      <c r="E1464" s="13">
        <f t="shared" si="56"/>
        <v>0</v>
      </c>
    </row>
    <row r="1465" ht="20.25" hidden="1" spans="1:5">
      <c r="A1465" s="24">
        <v>2137302</v>
      </c>
      <c r="B1465" s="29" t="s">
        <v>1128</v>
      </c>
      <c r="C1465" s="27"/>
      <c r="D1465" s="27"/>
      <c r="E1465" s="13">
        <f t="shared" si="56"/>
        <v>0</v>
      </c>
    </row>
    <row r="1466" ht="20.25" hidden="1" spans="1:5">
      <c r="A1466" s="24">
        <v>2137399</v>
      </c>
      <c r="B1466" s="29" t="s">
        <v>1150</v>
      </c>
      <c r="C1466" s="27"/>
      <c r="D1466" s="27"/>
      <c r="E1466" s="13">
        <f t="shared" si="56"/>
        <v>0</v>
      </c>
    </row>
    <row r="1467" ht="20.25" hidden="1" spans="1:5">
      <c r="A1467" s="24">
        <v>21374</v>
      </c>
      <c r="B1467" s="28" t="s">
        <v>1151</v>
      </c>
      <c r="C1467" s="26">
        <f>SUM(C1468:C1469)</f>
        <v>0</v>
      </c>
      <c r="D1467" s="26">
        <f>SUM(D1468:D1469)</f>
        <v>0</v>
      </c>
      <c r="E1467" s="13">
        <f t="shared" si="56"/>
        <v>0</v>
      </c>
    </row>
    <row r="1468" ht="20.25" hidden="1" spans="1:5">
      <c r="A1468" s="24">
        <v>2137401</v>
      </c>
      <c r="B1468" s="29" t="s">
        <v>1128</v>
      </c>
      <c r="C1468" s="27"/>
      <c r="D1468" s="27"/>
      <c r="E1468" s="13">
        <f t="shared" si="56"/>
        <v>0</v>
      </c>
    </row>
    <row r="1469" ht="20.25" hidden="1" spans="1:5">
      <c r="A1469" s="24">
        <v>2137499</v>
      </c>
      <c r="B1469" s="29" t="s">
        <v>1152</v>
      </c>
      <c r="C1469" s="27"/>
      <c r="D1469" s="27"/>
      <c r="E1469" s="13">
        <f t="shared" si="56"/>
        <v>0</v>
      </c>
    </row>
    <row r="1470" ht="20.25" hidden="1" spans="1:5">
      <c r="A1470" s="24">
        <v>21398</v>
      </c>
      <c r="B1470" s="28" t="s">
        <v>1023</v>
      </c>
      <c r="C1470" s="26">
        <f>SUM(C1471:C1473)</f>
        <v>0</v>
      </c>
      <c r="D1470" s="26">
        <f>SUM(D1471:D1473)</f>
        <v>0</v>
      </c>
      <c r="E1470" s="13">
        <f t="shared" si="56"/>
        <v>0</v>
      </c>
    </row>
    <row r="1471" ht="20.25" hidden="1" spans="1:5">
      <c r="A1471" s="24">
        <v>2139801</v>
      </c>
      <c r="B1471" s="29" t="s">
        <v>1153</v>
      </c>
      <c r="C1471" s="27"/>
      <c r="D1471" s="27"/>
      <c r="E1471" s="13">
        <f t="shared" si="56"/>
        <v>0</v>
      </c>
    </row>
    <row r="1472" ht="20.25" hidden="1" spans="1:5">
      <c r="A1472" s="24">
        <v>2139802</v>
      </c>
      <c r="B1472" s="29" t="s">
        <v>1154</v>
      </c>
      <c r="C1472" s="27"/>
      <c r="D1472" s="27"/>
      <c r="E1472" s="13">
        <f t="shared" si="56"/>
        <v>0</v>
      </c>
    </row>
    <row r="1473" ht="20.25" hidden="1" spans="1:5">
      <c r="A1473" s="24">
        <v>2139899</v>
      </c>
      <c r="B1473" s="29" t="s">
        <v>1155</v>
      </c>
      <c r="C1473" s="27"/>
      <c r="D1473" s="27"/>
      <c r="E1473" s="13">
        <f t="shared" si="56"/>
        <v>0</v>
      </c>
    </row>
    <row r="1474" ht="20.25" hidden="1" spans="1:5">
      <c r="A1474" s="24">
        <v>214</v>
      </c>
      <c r="B1474" s="28" t="s">
        <v>732</v>
      </c>
      <c r="C1474" s="26">
        <f>SUM(C1475,C1480,C1485,C1494,C1501,C1511,C1514,C1517,C1518)</f>
        <v>0</v>
      </c>
      <c r="D1474" s="26">
        <f>SUM(D1475,D1480,D1485,D1494,D1501,D1511,D1514,D1517,D1518)</f>
        <v>0</v>
      </c>
      <c r="E1474" s="13">
        <f t="shared" si="56"/>
        <v>0</v>
      </c>
    </row>
    <row r="1475" ht="20.25" hidden="1" spans="1:5">
      <c r="A1475" s="24">
        <v>21460</v>
      </c>
      <c r="B1475" s="28" t="s">
        <v>1156</v>
      </c>
      <c r="C1475" s="26">
        <f>SUM(C1476:C1479)</f>
        <v>0</v>
      </c>
      <c r="D1475" s="26">
        <f>SUM(D1476:D1479)</f>
        <v>0</v>
      </c>
      <c r="E1475" s="13">
        <f t="shared" si="56"/>
        <v>0</v>
      </c>
    </row>
    <row r="1476" ht="20.25" hidden="1" spans="1:5">
      <c r="A1476" s="24">
        <v>2146001</v>
      </c>
      <c r="B1476" s="29" t="s">
        <v>734</v>
      </c>
      <c r="C1476" s="27"/>
      <c r="D1476" s="27"/>
      <c r="E1476" s="13">
        <f t="shared" si="56"/>
        <v>0</v>
      </c>
    </row>
    <row r="1477" ht="20.25" hidden="1" spans="1:5">
      <c r="A1477" s="24">
        <v>2146002</v>
      </c>
      <c r="B1477" s="29" t="s">
        <v>735</v>
      </c>
      <c r="C1477" s="27"/>
      <c r="D1477" s="27"/>
      <c r="E1477" s="13">
        <f t="shared" si="56"/>
        <v>0</v>
      </c>
    </row>
    <row r="1478" ht="20.25" hidden="1" spans="1:5">
      <c r="A1478" s="24">
        <v>2146003</v>
      </c>
      <c r="B1478" s="29" t="s">
        <v>1157</v>
      </c>
      <c r="C1478" s="27"/>
      <c r="D1478" s="27"/>
      <c r="E1478" s="13">
        <f t="shared" si="56"/>
        <v>0</v>
      </c>
    </row>
    <row r="1479" ht="20.25" hidden="1" spans="1:5">
      <c r="A1479" s="24">
        <v>2146099</v>
      </c>
      <c r="B1479" s="29" t="s">
        <v>1158</v>
      </c>
      <c r="C1479" s="27"/>
      <c r="D1479" s="27"/>
      <c r="E1479" s="13">
        <f t="shared" si="56"/>
        <v>0</v>
      </c>
    </row>
    <row r="1480" ht="20.25" hidden="1" spans="1:5">
      <c r="A1480" s="24">
        <v>21462</v>
      </c>
      <c r="B1480" s="28" t="s">
        <v>1159</v>
      </c>
      <c r="C1480" s="26">
        <f>SUM(C1481:C1484)</f>
        <v>0</v>
      </c>
      <c r="D1480" s="26">
        <f>SUM(D1481:D1484)</f>
        <v>0</v>
      </c>
      <c r="E1480" s="13">
        <f t="shared" si="56"/>
        <v>0</v>
      </c>
    </row>
    <row r="1481" ht="20.25" hidden="1" spans="1:5">
      <c r="A1481" s="24">
        <v>2146201</v>
      </c>
      <c r="B1481" s="29" t="s">
        <v>1157</v>
      </c>
      <c r="C1481" s="27"/>
      <c r="D1481" s="27"/>
      <c r="E1481" s="13">
        <f t="shared" si="56"/>
        <v>0</v>
      </c>
    </row>
    <row r="1482" ht="20.25" hidden="1" spans="1:5">
      <c r="A1482" s="24">
        <v>2146202</v>
      </c>
      <c r="B1482" s="29" t="s">
        <v>1160</v>
      </c>
      <c r="C1482" s="27"/>
      <c r="D1482" s="27"/>
      <c r="E1482" s="13">
        <f t="shared" si="56"/>
        <v>0</v>
      </c>
    </row>
    <row r="1483" ht="20.25" hidden="1" spans="1:5">
      <c r="A1483" s="24">
        <v>2146203</v>
      </c>
      <c r="B1483" s="29" t="s">
        <v>1161</v>
      </c>
      <c r="C1483" s="27"/>
      <c r="D1483" s="27"/>
      <c r="E1483" s="13">
        <f t="shared" si="56"/>
        <v>0</v>
      </c>
    </row>
    <row r="1484" ht="20.25" hidden="1" spans="1:5">
      <c r="A1484" s="24">
        <v>2146299</v>
      </c>
      <c r="B1484" s="29" t="s">
        <v>1162</v>
      </c>
      <c r="C1484" s="27"/>
      <c r="D1484" s="27"/>
      <c r="E1484" s="13">
        <f t="shared" si="56"/>
        <v>0</v>
      </c>
    </row>
    <row r="1485" ht="20.25" hidden="1" spans="1:5">
      <c r="A1485" s="24">
        <v>21464</v>
      </c>
      <c r="B1485" s="28" t="s">
        <v>1163</v>
      </c>
      <c r="C1485" s="26">
        <f>SUM(C1486:C1493)</f>
        <v>0</v>
      </c>
      <c r="D1485" s="26">
        <f>SUM(D1486:D1493)</f>
        <v>0</v>
      </c>
      <c r="E1485" s="13">
        <f t="shared" si="56"/>
        <v>0</v>
      </c>
    </row>
    <row r="1486" ht="20.25" hidden="1" spans="1:5">
      <c r="A1486" s="24">
        <v>2146401</v>
      </c>
      <c r="B1486" s="29" t="s">
        <v>1164</v>
      </c>
      <c r="C1486" s="27"/>
      <c r="D1486" s="27"/>
      <c r="E1486" s="13">
        <f t="shared" si="56"/>
        <v>0</v>
      </c>
    </row>
    <row r="1487" ht="20.25" hidden="1" spans="1:5">
      <c r="A1487" s="24">
        <v>2146402</v>
      </c>
      <c r="B1487" s="29" t="s">
        <v>1165</v>
      </c>
      <c r="C1487" s="27"/>
      <c r="D1487" s="27"/>
      <c r="E1487" s="13">
        <f t="shared" si="56"/>
        <v>0</v>
      </c>
    </row>
    <row r="1488" ht="20.25" hidden="1" spans="1:5">
      <c r="A1488" s="24">
        <v>2146403</v>
      </c>
      <c r="B1488" s="29" t="s">
        <v>1166</v>
      </c>
      <c r="C1488" s="27"/>
      <c r="D1488" s="27"/>
      <c r="E1488" s="13">
        <f t="shared" si="56"/>
        <v>0</v>
      </c>
    </row>
    <row r="1489" ht="20.25" hidden="1" spans="1:5">
      <c r="A1489" s="24">
        <v>2146404</v>
      </c>
      <c r="B1489" s="29" t="s">
        <v>1167</v>
      </c>
      <c r="C1489" s="27"/>
      <c r="D1489" s="27"/>
      <c r="E1489" s="13">
        <f t="shared" si="56"/>
        <v>0</v>
      </c>
    </row>
    <row r="1490" ht="20.25" hidden="1" spans="1:5">
      <c r="A1490" s="24">
        <v>2146405</v>
      </c>
      <c r="B1490" s="29" t="s">
        <v>1168</v>
      </c>
      <c r="C1490" s="27"/>
      <c r="D1490" s="27"/>
      <c r="E1490" s="13">
        <f t="shared" ref="E1490:E1553" si="57">C1490+D1490</f>
        <v>0</v>
      </c>
    </row>
    <row r="1491" ht="20.25" hidden="1" spans="1:5">
      <c r="A1491" s="24">
        <v>2146406</v>
      </c>
      <c r="B1491" s="29" t="s">
        <v>1169</v>
      </c>
      <c r="C1491" s="27"/>
      <c r="D1491" s="27"/>
      <c r="E1491" s="13">
        <f t="shared" si="57"/>
        <v>0</v>
      </c>
    </row>
    <row r="1492" ht="20.25" hidden="1" spans="1:5">
      <c r="A1492" s="24">
        <v>2146407</v>
      </c>
      <c r="B1492" s="29" t="s">
        <v>1170</v>
      </c>
      <c r="C1492" s="27"/>
      <c r="D1492" s="27"/>
      <c r="E1492" s="13">
        <f t="shared" si="57"/>
        <v>0</v>
      </c>
    </row>
    <row r="1493" ht="20.25" hidden="1" spans="1:5">
      <c r="A1493" s="24">
        <v>2146499</v>
      </c>
      <c r="B1493" s="29" t="s">
        <v>1171</v>
      </c>
      <c r="C1493" s="27"/>
      <c r="D1493" s="27"/>
      <c r="E1493" s="13">
        <f t="shared" si="57"/>
        <v>0</v>
      </c>
    </row>
    <row r="1494" ht="20.25" hidden="1" spans="1:5">
      <c r="A1494" s="24">
        <v>21468</v>
      </c>
      <c r="B1494" s="28" t="s">
        <v>1172</v>
      </c>
      <c r="C1494" s="26">
        <f>SUM(C1495:C1500)</f>
        <v>0</v>
      </c>
      <c r="D1494" s="26">
        <f>SUM(D1495:D1500)</f>
        <v>0</v>
      </c>
      <c r="E1494" s="13">
        <f t="shared" si="57"/>
        <v>0</v>
      </c>
    </row>
    <row r="1495" ht="20.25" hidden="1" spans="1:5">
      <c r="A1495" s="24">
        <v>2146801</v>
      </c>
      <c r="B1495" s="29" t="s">
        <v>1173</v>
      </c>
      <c r="C1495" s="27"/>
      <c r="D1495" s="27"/>
      <c r="E1495" s="13">
        <f t="shared" si="57"/>
        <v>0</v>
      </c>
    </row>
    <row r="1496" ht="20.25" hidden="1" spans="1:5">
      <c r="A1496" s="24">
        <v>2146802</v>
      </c>
      <c r="B1496" s="29" t="s">
        <v>1174</v>
      </c>
      <c r="C1496" s="27"/>
      <c r="D1496" s="27"/>
      <c r="E1496" s="13">
        <f t="shared" si="57"/>
        <v>0</v>
      </c>
    </row>
    <row r="1497" ht="20.25" hidden="1" spans="1:5">
      <c r="A1497" s="24">
        <v>2146803</v>
      </c>
      <c r="B1497" s="29" t="s">
        <v>1175</v>
      </c>
      <c r="C1497" s="27"/>
      <c r="D1497" s="27"/>
      <c r="E1497" s="13">
        <f t="shared" si="57"/>
        <v>0</v>
      </c>
    </row>
    <row r="1498" ht="20.25" hidden="1" spans="1:5">
      <c r="A1498" s="24">
        <v>2146804</v>
      </c>
      <c r="B1498" s="29" t="s">
        <v>1176</v>
      </c>
      <c r="C1498" s="27"/>
      <c r="D1498" s="27"/>
      <c r="E1498" s="13">
        <f t="shared" si="57"/>
        <v>0</v>
      </c>
    </row>
    <row r="1499" ht="20.25" hidden="1" spans="1:5">
      <c r="A1499" s="24">
        <v>2146805</v>
      </c>
      <c r="B1499" s="29" t="s">
        <v>1177</v>
      </c>
      <c r="C1499" s="27"/>
      <c r="D1499" s="27"/>
      <c r="E1499" s="13">
        <f t="shared" si="57"/>
        <v>0</v>
      </c>
    </row>
    <row r="1500" ht="20.25" hidden="1" spans="1:5">
      <c r="A1500" s="24">
        <v>2146899</v>
      </c>
      <c r="B1500" s="29" t="s">
        <v>1178</v>
      </c>
      <c r="C1500" s="27"/>
      <c r="D1500" s="27"/>
      <c r="E1500" s="13">
        <f t="shared" si="57"/>
        <v>0</v>
      </c>
    </row>
    <row r="1501" ht="20.25" hidden="1" spans="1:5">
      <c r="A1501" s="24">
        <v>21469</v>
      </c>
      <c r="B1501" s="28" t="s">
        <v>1179</v>
      </c>
      <c r="C1501" s="26">
        <f>SUM(C1502:C1510)</f>
        <v>0</v>
      </c>
      <c r="D1501" s="26">
        <f>SUM(D1502:D1510)</f>
        <v>0</v>
      </c>
      <c r="E1501" s="13">
        <f t="shared" si="57"/>
        <v>0</v>
      </c>
    </row>
    <row r="1502" ht="20.25" hidden="1" spans="1:5">
      <c r="A1502" s="24">
        <v>2146901</v>
      </c>
      <c r="B1502" s="29" t="s">
        <v>1180</v>
      </c>
      <c r="C1502" s="27"/>
      <c r="D1502" s="27"/>
      <c r="E1502" s="13">
        <f t="shared" si="57"/>
        <v>0</v>
      </c>
    </row>
    <row r="1503" ht="20.25" hidden="1" spans="1:5">
      <c r="A1503" s="24">
        <v>2146902</v>
      </c>
      <c r="B1503" s="29" t="s">
        <v>761</v>
      </c>
      <c r="C1503" s="27"/>
      <c r="D1503" s="27"/>
      <c r="E1503" s="13">
        <f t="shared" si="57"/>
        <v>0</v>
      </c>
    </row>
    <row r="1504" ht="20.25" hidden="1" spans="1:5">
      <c r="A1504" s="24">
        <v>2146903</v>
      </c>
      <c r="B1504" s="29" t="s">
        <v>1181</v>
      </c>
      <c r="C1504" s="27"/>
      <c r="D1504" s="27"/>
      <c r="E1504" s="13">
        <f t="shared" si="57"/>
        <v>0</v>
      </c>
    </row>
    <row r="1505" ht="20.25" hidden="1" spans="1:5">
      <c r="A1505" s="24">
        <v>2146904</v>
      </c>
      <c r="B1505" s="29" t="s">
        <v>1182</v>
      </c>
      <c r="C1505" s="27"/>
      <c r="D1505" s="27"/>
      <c r="E1505" s="13">
        <f t="shared" si="57"/>
        <v>0</v>
      </c>
    </row>
    <row r="1506" ht="20.25" hidden="1" spans="1:5">
      <c r="A1506" s="24">
        <v>2146906</v>
      </c>
      <c r="B1506" s="29" t="s">
        <v>1183</v>
      </c>
      <c r="C1506" s="27"/>
      <c r="D1506" s="27"/>
      <c r="E1506" s="13">
        <f t="shared" si="57"/>
        <v>0</v>
      </c>
    </row>
    <row r="1507" ht="20.25" hidden="1" spans="1:5">
      <c r="A1507" s="24">
        <v>2146907</v>
      </c>
      <c r="B1507" s="29" t="s">
        <v>1184</v>
      </c>
      <c r="C1507" s="27"/>
      <c r="D1507" s="27"/>
      <c r="E1507" s="13">
        <f t="shared" si="57"/>
        <v>0</v>
      </c>
    </row>
    <row r="1508" ht="20.25" hidden="1" spans="1:5">
      <c r="A1508" s="24">
        <v>2146908</v>
      </c>
      <c r="B1508" s="29" t="s">
        <v>1185</v>
      </c>
      <c r="C1508" s="27"/>
      <c r="D1508" s="27"/>
      <c r="E1508" s="13">
        <f t="shared" si="57"/>
        <v>0</v>
      </c>
    </row>
    <row r="1509" ht="20.25" hidden="1" spans="1:5">
      <c r="A1509" s="24">
        <v>2146909</v>
      </c>
      <c r="B1509" s="29" t="s">
        <v>1186</v>
      </c>
      <c r="C1509" s="27"/>
      <c r="D1509" s="27"/>
      <c r="E1509" s="13">
        <f t="shared" si="57"/>
        <v>0</v>
      </c>
    </row>
    <row r="1510" ht="20.25" hidden="1" spans="1:5">
      <c r="A1510" s="24">
        <v>2146999</v>
      </c>
      <c r="B1510" s="29" t="s">
        <v>1187</v>
      </c>
      <c r="C1510" s="27"/>
      <c r="D1510" s="27"/>
      <c r="E1510" s="13">
        <f t="shared" si="57"/>
        <v>0</v>
      </c>
    </row>
    <row r="1511" ht="20.25" hidden="1" spans="1:5">
      <c r="A1511" s="24">
        <v>21470</v>
      </c>
      <c r="B1511" s="28" t="s">
        <v>1188</v>
      </c>
      <c r="C1511" s="26">
        <f>SUM(C1512:C1513)</f>
        <v>0</v>
      </c>
      <c r="D1511" s="26">
        <f>SUM(D1512:D1513)</f>
        <v>0</v>
      </c>
      <c r="E1511" s="13">
        <f t="shared" si="57"/>
        <v>0</v>
      </c>
    </row>
    <row r="1512" ht="20.25" hidden="1" spans="1:5">
      <c r="A1512" s="24">
        <v>2147001</v>
      </c>
      <c r="B1512" s="29" t="s">
        <v>1189</v>
      </c>
      <c r="C1512" s="27"/>
      <c r="D1512" s="27"/>
      <c r="E1512" s="13">
        <f t="shared" si="57"/>
        <v>0</v>
      </c>
    </row>
    <row r="1513" ht="20.25" hidden="1" spans="1:5">
      <c r="A1513" s="24">
        <v>2147099</v>
      </c>
      <c r="B1513" s="29" t="s">
        <v>1190</v>
      </c>
      <c r="C1513" s="27"/>
      <c r="D1513" s="27"/>
      <c r="E1513" s="13">
        <f t="shared" si="57"/>
        <v>0</v>
      </c>
    </row>
    <row r="1514" ht="20.25" hidden="1" spans="1:5">
      <c r="A1514" s="24">
        <v>21471</v>
      </c>
      <c r="B1514" s="28" t="s">
        <v>1191</v>
      </c>
      <c r="C1514" s="26">
        <f>SUM(C1515:C1516)</f>
        <v>0</v>
      </c>
      <c r="D1514" s="26">
        <f>SUM(D1515:D1516)</f>
        <v>0</v>
      </c>
      <c r="E1514" s="13">
        <f t="shared" si="57"/>
        <v>0</v>
      </c>
    </row>
    <row r="1515" ht="20.25" hidden="1" spans="1:5">
      <c r="A1515" s="24">
        <v>2147101</v>
      </c>
      <c r="B1515" s="29" t="s">
        <v>1189</v>
      </c>
      <c r="C1515" s="27"/>
      <c r="D1515" s="27"/>
      <c r="E1515" s="13">
        <f t="shared" si="57"/>
        <v>0</v>
      </c>
    </row>
    <row r="1516" ht="20.25" hidden="1" spans="1:5">
      <c r="A1516" s="24">
        <v>2147199</v>
      </c>
      <c r="B1516" s="29" t="s">
        <v>1192</v>
      </c>
      <c r="C1516" s="27"/>
      <c r="D1516" s="27"/>
      <c r="E1516" s="13">
        <f t="shared" si="57"/>
        <v>0</v>
      </c>
    </row>
    <row r="1517" ht="20.25" hidden="1" spans="1:5">
      <c r="A1517" s="24">
        <v>21472</v>
      </c>
      <c r="B1517" s="28" t="s">
        <v>1193</v>
      </c>
      <c r="C1517" s="27"/>
      <c r="D1517" s="27"/>
      <c r="E1517" s="13">
        <f t="shared" si="57"/>
        <v>0</v>
      </c>
    </row>
    <row r="1518" ht="20.25" hidden="1" spans="1:5">
      <c r="A1518" s="24">
        <v>21498</v>
      </c>
      <c r="B1518" s="28" t="s">
        <v>1023</v>
      </c>
      <c r="C1518" s="26">
        <f>SUM(C1519:C1523)</f>
        <v>0</v>
      </c>
      <c r="D1518" s="26">
        <f>SUM(D1519:D1523)</f>
        <v>0</v>
      </c>
      <c r="E1518" s="13">
        <f t="shared" si="57"/>
        <v>0</v>
      </c>
    </row>
    <row r="1519" ht="20.25" hidden="1" spans="1:5">
      <c r="A1519" s="24">
        <v>2149801</v>
      </c>
      <c r="B1519" s="29" t="s">
        <v>1194</v>
      </c>
      <c r="C1519" s="27"/>
      <c r="D1519" s="27"/>
      <c r="E1519" s="13">
        <f t="shared" si="57"/>
        <v>0</v>
      </c>
    </row>
    <row r="1520" ht="20.25" hidden="1" spans="1:5">
      <c r="A1520" s="24">
        <v>2149802</v>
      </c>
      <c r="B1520" s="29" t="s">
        <v>1195</v>
      </c>
      <c r="C1520" s="27"/>
      <c r="D1520" s="27"/>
      <c r="E1520" s="13">
        <f t="shared" si="57"/>
        <v>0</v>
      </c>
    </row>
    <row r="1521" ht="20.25" hidden="1" spans="1:5">
      <c r="A1521" s="24">
        <v>2149803</v>
      </c>
      <c r="B1521" s="29" t="s">
        <v>1196</v>
      </c>
      <c r="C1521" s="27"/>
      <c r="D1521" s="27"/>
      <c r="E1521" s="13">
        <f t="shared" si="57"/>
        <v>0</v>
      </c>
    </row>
    <row r="1522" ht="20.25" hidden="1" spans="1:5">
      <c r="A1522" s="24">
        <v>2149804</v>
      </c>
      <c r="B1522" s="29" t="s">
        <v>1197</v>
      </c>
      <c r="C1522" s="27"/>
      <c r="D1522" s="27"/>
      <c r="E1522" s="13">
        <f t="shared" si="57"/>
        <v>0</v>
      </c>
    </row>
    <row r="1523" ht="20.25" hidden="1" spans="1:5">
      <c r="A1523" s="24">
        <v>2149899</v>
      </c>
      <c r="B1523" s="29" t="s">
        <v>1198</v>
      </c>
      <c r="C1523" s="27"/>
      <c r="D1523" s="27"/>
      <c r="E1523" s="13">
        <f t="shared" si="57"/>
        <v>0</v>
      </c>
    </row>
    <row r="1524" ht="20.25" hidden="1" spans="1:5">
      <c r="A1524" s="24">
        <v>215</v>
      </c>
      <c r="B1524" s="28" t="s">
        <v>777</v>
      </c>
      <c r="C1524" s="26">
        <f>C1525+C1529</f>
        <v>0</v>
      </c>
      <c r="D1524" s="26">
        <f>D1525+D1529</f>
        <v>0</v>
      </c>
      <c r="E1524" s="13">
        <f t="shared" si="57"/>
        <v>0</v>
      </c>
    </row>
    <row r="1525" ht="20.25" hidden="1" spans="1:5">
      <c r="A1525" s="24">
        <v>21562</v>
      </c>
      <c r="B1525" s="28" t="s">
        <v>1199</v>
      </c>
      <c r="C1525" s="26">
        <f>SUM(C1526:C1528)</f>
        <v>0</v>
      </c>
      <c r="D1525" s="26">
        <f>SUM(D1526:D1528)</f>
        <v>0</v>
      </c>
      <c r="E1525" s="13">
        <f t="shared" si="57"/>
        <v>0</v>
      </c>
    </row>
    <row r="1526" ht="20.25" hidden="1" spans="1:5">
      <c r="A1526" s="24">
        <v>2156201</v>
      </c>
      <c r="B1526" s="29" t="s">
        <v>1200</v>
      </c>
      <c r="C1526" s="27"/>
      <c r="D1526" s="27"/>
      <c r="E1526" s="13">
        <f t="shared" si="57"/>
        <v>0</v>
      </c>
    </row>
    <row r="1527" ht="20.25" hidden="1" spans="1:5">
      <c r="A1527" s="24">
        <v>2156202</v>
      </c>
      <c r="B1527" s="29" t="s">
        <v>1201</v>
      </c>
      <c r="C1527" s="27"/>
      <c r="D1527" s="27"/>
      <c r="E1527" s="13">
        <f t="shared" si="57"/>
        <v>0</v>
      </c>
    </row>
    <row r="1528" ht="20.25" hidden="1" spans="1:5">
      <c r="A1528" s="24">
        <v>2156299</v>
      </c>
      <c r="B1528" s="29" t="s">
        <v>1202</v>
      </c>
      <c r="C1528" s="27"/>
      <c r="D1528" s="27"/>
      <c r="E1528" s="13">
        <f t="shared" si="57"/>
        <v>0</v>
      </c>
    </row>
    <row r="1529" ht="20.25" hidden="1" spans="1:5">
      <c r="A1529" s="24">
        <v>21598</v>
      </c>
      <c r="B1529" s="28" t="s">
        <v>1023</v>
      </c>
      <c r="C1529" s="26">
        <f>SUM(C1530:C1533)</f>
        <v>0</v>
      </c>
      <c r="D1529" s="26">
        <f>SUM(D1530:D1533)</f>
        <v>0</v>
      </c>
      <c r="E1529" s="13">
        <f t="shared" si="57"/>
        <v>0</v>
      </c>
    </row>
    <row r="1530" ht="20.25" hidden="1" spans="1:5">
      <c r="A1530" s="24">
        <v>2159801</v>
      </c>
      <c r="B1530" s="29" t="s">
        <v>1203</v>
      </c>
      <c r="C1530" s="27"/>
      <c r="D1530" s="27"/>
      <c r="E1530" s="13">
        <f t="shared" si="57"/>
        <v>0</v>
      </c>
    </row>
    <row r="1531" ht="20.25" hidden="1" spans="1:5">
      <c r="A1531" s="24">
        <v>2159802</v>
      </c>
      <c r="B1531" s="29" t="s">
        <v>1204</v>
      </c>
      <c r="C1531" s="27"/>
      <c r="D1531" s="27"/>
      <c r="E1531" s="13">
        <f t="shared" si="57"/>
        <v>0</v>
      </c>
    </row>
    <row r="1532" ht="20.25" hidden="1" spans="1:5">
      <c r="A1532" s="24">
        <v>2159803</v>
      </c>
      <c r="B1532" s="29" t="s">
        <v>1205</v>
      </c>
      <c r="C1532" s="27"/>
      <c r="D1532" s="27"/>
      <c r="E1532" s="13">
        <f t="shared" si="57"/>
        <v>0</v>
      </c>
    </row>
    <row r="1533" ht="20.25" hidden="1" spans="1:5">
      <c r="A1533" s="24">
        <v>2159899</v>
      </c>
      <c r="B1533" s="29" t="s">
        <v>1206</v>
      </c>
      <c r="C1533" s="27"/>
      <c r="D1533" s="27"/>
      <c r="E1533" s="13">
        <f t="shared" si="57"/>
        <v>0</v>
      </c>
    </row>
    <row r="1534" ht="20.25" hidden="1" spans="1:5">
      <c r="A1534" s="24">
        <v>217</v>
      </c>
      <c r="B1534" s="28" t="s">
        <v>835</v>
      </c>
      <c r="C1534" s="26">
        <f>C1535</f>
        <v>0</v>
      </c>
      <c r="D1534" s="26">
        <f>D1535</f>
        <v>0</v>
      </c>
      <c r="E1534" s="13">
        <f t="shared" si="57"/>
        <v>0</v>
      </c>
    </row>
    <row r="1535" ht="20.25" hidden="1" spans="1:5">
      <c r="A1535" s="24">
        <v>21704</v>
      </c>
      <c r="B1535" s="28" t="s">
        <v>855</v>
      </c>
      <c r="C1535" s="26">
        <f>SUM(C1536:C1537)</f>
        <v>0</v>
      </c>
      <c r="D1535" s="26">
        <f>SUM(D1536:D1537)</f>
        <v>0</v>
      </c>
      <c r="E1535" s="13">
        <f t="shared" si="57"/>
        <v>0</v>
      </c>
    </row>
    <row r="1536" ht="20.25" hidden="1" spans="1:5">
      <c r="A1536" s="24">
        <v>2170402</v>
      </c>
      <c r="B1536" s="29" t="s">
        <v>1207</v>
      </c>
      <c r="C1536" s="27"/>
      <c r="D1536" s="27"/>
      <c r="E1536" s="13">
        <f t="shared" si="57"/>
        <v>0</v>
      </c>
    </row>
    <row r="1537" ht="20.25" hidden="1" spans="1:5">
      <c r="A1537" s="24">
        <v>2170403</v>
      </c>
      <c r="B1537" s="29" t="s">
        <v>1208</v>
      </c>
      <c r="C1537" s="27"/>
      <c r="D1537" s="27"/>
      <c r="E1537" s="13">
        <f t="shared" si="57"/>
        <v>0</v>
      </c>
    </row>
    <row r="1538" ht="20.25" hidden="1" spans="1:5">
      <c r="A1538" s="24">
        <v>220</v>
      </c>
      <c r="B1538" s="28" t="s">
        <v>870</v>
      </c>
      <c r="C1538" s="26">
        <f>C1539</f>
        <v>0</v>
      </c>
      <c r="D1538" s="26">
        <f>D1539</f>
        <v>0</v>
      </c>
      <c r="E1538" s="13">
        <f t="shared" si="57"/>
        <v>0</v>
      </c>
    </row>
    <row r="1539" ht="20.25" hidden="1" spans="1:5">
      <c r="A1539" s="24">
        <v>22006</v>
      </c>
      <c r="B1539" s="28" t="s">
        <v>1209</v>
      </c>
      <c r="C1539" s="26">
        <f>SUM(C1540:C1541)</f>
        <v>0</v>
      </c>
      <c r="D1539" s="26">
        <f>SUM(D1540:D1541)</f>
        <v>0</v>
      </c>
      <c r="E1539" s="13">
        <f t="shared" si="57"/>
        <v>0</v>
      </c>
    </row>
    <row r="1540" ht="20.25" hidden="1" spans="1:5">
      <c r="A1540" s="24">
        <v>2200601</v>
      </c>
      <c r="B1540" s="29" t="s">
        <v>1210</v>
      </c>
      <c r="C1540" s="27"/>
      <c r="D1540" s="27"/>
      <c r="E1540" s="13">
        <f t="shared" si="57"/>
        <v>0</v>
      </c>
    </row>
    <row r="1541" ht="20.25" hidden="1" spans="1:5">
      <c r="A1541" s="24">
        <v>2200602</v>
      </c>
      <c r="B1541" s="29" t="s">
        <v>1211</v>
      </c>
      <c r="C1541" s="27"/>
      <c r="D1541" s="27"/>
      <c r="E1541" s="13">
        <f t="shared" si="57"/>
        <v>0</v>
      </c>
    </row>
    <row r="1542" ht="20.25" hidden="1" spans="1:5">
      <c r="A1542" s="24">
        <v>221</v>
      </c>
      <c r="B1542" s="28" t="s">
        <v>908</v>
      </c>
      <c r="C1542" s="26">
        <f>C1543</f>
        <v>0</v>
      </c>
      <c r="D1542" s="26">
        <f>D1543</f>
        <v>0</v>
      </c>
      <c r="E1542" s="13">
        <f t="shared" si="57"/>
        <v>0</v>
      </c>
    </row>
    <row r="1543" ht="20.25" hidden="1" spans="1:5">
      <c r="A1543" s="24">
        <v>22198</v>
      </c>
      <c r="B1543" s="28" t="s">
        <v>1023</v>
      </c>
      <c r="C1543" s="26">
        <f>SUM(C1544:C1545)</f>
        <v>0</v>
      </c>
      <c r="D1543" s="26">
        <f>SUM(D1544:D1545)</f>
        <v>0</v>
      </c>
      <c r="E1543" s="13">
        <f t="shared" si="57"/>
        <v>0</v>
      </c>
    </row>
    <row r="1544" ht="20.25" hidden="1" spans="1:5">
      <c r="A1544" s="24">
        <v>2219801</v>
      </c>
      <c r="B1544" s="29" t="s">
        <v>1212</v>
      </c>
      <c r="C1544" s="27"/>
      <c r="D1544" s="27"/>
      <c r="E1544" s="13">
        <f t="shared" si="57"/>
        <v>0</v>
      </c>
    </row>
    <row r="1545" ht="20.25" hidden="1" spans="1:5">
      <c r="A1545" s="24">
        <v>2219899</v>
      </c>
      <c r="B1545" s="29" t="s">
        <v>1213</v>
      </c>
      <c r="C1545" s="27"/>
      <c r="D1545" s="27"/>
      <c r="E1545" s="13">
        <f t="shared" si="57"/>
        <v>0</v>
      </c>
    </row>
    <row r="1546" ht="20.25" hidden="1" spans="1:5">
      <c r="A1546" s="24">
        <v>222</v>
      </c>
      <c r="B1546" s="28" t="s">
        <v>928</v>
      </c>
      <c r="C1546" s="26">
        <f>C1547</f>
        <v>0</v>
      </c>
      <c r="D1546" s="26">
        <f>D1547</f>
        <v>0</v>
      </c>
      <c r="E1546" s="13">
        <f t="shared" si="57"/>
        <v>0</v>
      </c>
    </row>
    <row r="1547" ht="20.25" hidden="1" spans="1:5">
      <c r="A1547" s="24">
        <v>22298</v>
      </c>
      <c r="B1547" s="28" t="s">
        <v>1023</v>
      </c>
      <c r="C1547" s="26">
        <f>SUM(C1548:C1549)</f>
        <v>0</v>
      </c>
      <c r="D1547" s="26">
        <f>SUM(D1548:D1549)</f>
        <v>0</v>
      </c>
      <c r="E1547" s="13">
        <f t="shared" si="57"/>
        <v>0</v>
      </c>
    </row>
    <row r="1548" ht="20.25" hidden="1" spans="1:5">
      <c r="A1548" s="24">
        <v>2229801</v>
      </c>
      <c r="B1548" s="29" t="s">
        <v>939</v>
      </c>
      <c r="C1548" s="27"/>
      <c r="D1548" s="27"/>
      <c r="E1548" s="13">
        <f t="shared" si="57"/>
        <v>0</v>
      </c>
    </row>
    <row r="1549" ht="20.25" hidden="1" spans="1:5">
      <c r="A1549" s="24">
        <v>2229899</v>
      </c>
      <c r="B1549" s="29" t="s">
        <v>1214</v>
      </c>
      <c r="C1549" s="27"/>
      <c r="D1549" s="27"/>
      <c r="E1549" s="13">
        <f t="shared" si="57"/>
        <v>0</v>
      </c>
    </row>
    <row r="1550" ht="20.25" hidden="1" spans="1:5">
      <c r="A1550" s="24">
        <v>224</v>
      </c>
      <c r="B1550" s="28" t="s">
        <v>968</v>
      </c>
      <c r="C1550" s="26">
        <f>C1551</f>
        <v>0</v>
      </c>
      <c r="D1550" s="26">
        <f>D1551</f>
        <v>0</v>
      </c>
      <c r="E1550" s="13">
        <f t="shared" si="57"/>
        <v>0</v>
      </c>
    </row>
    <row r="1551" ht="20.25" hidden="1" spans="1:5">
      <c r="A1551" s="24">
        <v>22498</v>
      </c>
      <c r="B1551" s="28" t="s">
        <v>1215</v>
      </c>
      <c r="C1551" s="26">
        <f>SUM(C1552:C1554)</f>
        <v>0</v>
      </c>
      <c r="D1551" s="26">
        <f>SUM(D1552:D1554)</f>
        <v>0</v>
      </c>
      <c r="E1551" s="13">
        <f t="shared" si="57"/>
        <v>0</v>
      </c>
    </row>
    <row r="1552" ht="20.25" hidden="1" spans="1:5">
      <c r="A1552" s="24">
        <v>2249801</v>
      </c>
      <c r="B1552" s="29" t="s">
        <v>1216</v>
      </c>
      <c r="C1552" s="27"/>
      <c r="D1552" s="27"/>
      <c r="E1552" s="13">
        <f t="shared" si="57"/>
        <v>0</v>
      </c>
    </row>
    <row r="1553" ht="20.25" hidden="1" spans="1:5">
      <c r="A1553" s="24">
        <v>2249802</v>
      </c>
      <c r="B1553" s="29" t="s">
        <v>1217</v>
      </c>
      <c r="C1553" s="27"/>
      <c r="D1553" s="27"/>
      <c r="E1553" s="13">
        <f t="shared" si="57"/>
        <v>0</v>
      </c>
    </row>
    <row r="1554" ht="20.25" hidden="1" spans="1:5">
      <c r="A1554" s="24">
        <v>2249899</v>
      </c>
      <c r="B1554" s="29" t="s">
        <v>1218</v>
      </c>
      <c r="C1554" s="27"/>
      <c r="D1554" s="27"/>
      <c r="E1554" s="13">
        <f t="shared" ref="E1554:E1617" si="58">C1554+D1554</f>
        <v>0</v>
      </c>
    </row>
    <row r="1555" ht="20.25" hidden="1" spans="1:5">
      <c r="A1555" s="24">
        <v>22904</v>
      </c>
      <c r="B1555" s="28" t="s">
        <v>1219</v>
      </c>
      <c r="C1555" s="26">
        <f>SUM(C1556:C1558)</f>
        <v>0</v>
      </c>
      <c r="D1555" s="26">
        <f>SUM(D1556:D1558)</f>
        <v>0</v>
      </c>
      <c r="E1555" s="13">
        <f t="shared" si="58"/>
        <v>0</v>
      </c>
    </row>
    <row r="1556" ht="20.25" hidden="1" spans="1:5">
      <c r="A1556" s="24">
        <v>2290401</v>
      </c>
      <c r="B1556" s="29" t="s">
        <v>1220</v>
      </c>
      <c r="C1556" s="27"/>
      <c r="D1556" s="27"/>
      <c r="E1556" s="13">
        <f t="shared" si="58"/>
        <v>0</v>
      </c>
    </row>
    <row r="1557" ht="20.25" hidden="1" spans="1:5">
      <c r="A1557" s="24">
        <v>2290402</v>
      </c>
      <c r="B1557" s="29" t="s">
        <v>1221</v>
      </c>
      <c r="C1557" s="27"/>
      <c r="D1557" s="27"/>
      <c r="E1557" s="13">
        <f t="shared" si="58"/>
        <v>0</v>
      </c>
    </row>
    <row r="1558" ht="20.25" hidden="1" spans="1:5">
      <c r="A1558" s="24">
        <v>2290403</v>
      </c>
      <c r="B1558" s="29" t="s">
        <v>1222</v>
      </c>
      <c r="C1558" s="27"/>
      <c r="D1558" s="27"/>
      <c r="E1558" s="13">
        <f t="shared" si="58"/>
        <v>0</v>
      </c>
    </row>
    <row r="1559" ht="20.25" hidden="1" spans="1:5">
      <c r="A1559" s="24">
        <v>22908</v>
      </c>
      <c r="B1559" s="28" t="s">
        <v>1223</v>
      </c>
      <c r="C1559" s="26">
        <f>SUM(C1560:C1567)</f>
        <v>0</v>
      </c>
      <c r="D1559" s="26">
        <f>SUM(D1560:D1567)</f>
        <v>0</v>
      </c>
      <c r="E1559" s="13">
        <f t="shared" si="58"/>
        <v>0</v>
      </c>
    </row>
    <row r="1560" ht="20.25" hidden="1" spans="1:5">
      <c r="A1560" s="24">
        <v>2290802</v>
      </c>
      <c r="B1560" s="29" t="s">
        <v>1224</v>
      </c>
      <c r="C1560" s="27"/>
      <c r="D1560" s="27"/>
      <c r="E1560" s="13">
        <f t="shared" si="58"/>
        <v>0</v>
      </c>
    </row>
    <row r="1561" ht="20.25" hidden="1" spans="1:5">
      <c r="A1561" s="24">
        <v>2290803</v>
      </c>
      <c r="B1561" s="29" t="s">
        <v>1225</v>
      </c>
      <c r="C1561" s="27"/>
      <c r="D1561" s="27"/>
      <c r="E1561" s="13">
        <f t="shared" si="58"/>
        <v>0</v>
      </c>
    </row>
    <row r="1562" ht="20.25" hidden="1" spans="1:5">
      <c r="A1562" s="24">
        <v>2290804</v>
      </c>
      <c r="B1562" s="29" t="s">
        <v>1226</v>
      </c>
      <c r="C1562" s="27"/>
      <c r="D1562" s="27"/>
      <c r="E1562" s="13">
        <f t="shared" si="58"/>
        <v>0</v>
      </c>
    </row>
    <row r="1563" ht="20.25" hidden="1" spans="1:5">
      <c r="A1563" s="24">
        <v>2290805</v>
      </c>
      <c r="B1563" s="29" t="s">
        <v>1227</v>
      </c>
      <c r="C1563" s="27"/>
      <c r="D1563" s="27"/>
      <c r="E1563" s="13">
        <f t="shared" si="58"/>
        <v>0</v>
      </c>
    </row>
    <row r="1564" ht="20.25" hidden="1" spans="1:5">
      <c r="A1564" s="24">
        <v>2290806</v>
      </c>
      <c r="B1564" s="29" t="s">
        <v>1228</v>
      </c>
      <c r="C1564" s="27"/>
      <c r="D1564" s="27"/>
      <c r="E1564" s="13">
        <f t="shared" si="58"/>
        <v>0</v>
      </c>
    </row>
    <row r="1565" ht="20.25" hidden="1" spans="1:5">
      <c r="A1565" s="24">
        <v>2290807</v>
      </c>
      <c r="B1565" s="29" t="s">
        <v>1229</v>
      </c>
      <c r="C1565" s="27"/>
      <c r="D1565" s="27"/>
      <c r="E1565" s="13">
        <f t="shared" si="58"/>
        <v>0</v>
      </c>
    </row>
    <row r="1566" ht="20.25" hidden="1" spans="1:5">
      <c r="A1566" s="24">
        <v>2290808</v>
      </c>
      <c r="B1566" s="29" t="s">
        <v>1230</v>
      </c>
      <c r="C1566" s="27"/>
      <c r="D1566" s="27"/>
      <c r="E1566" s="13">
        <f t="shared" si="58"/>
        <v>0</v>
      </c>
    </row>
    <row r="1567" ht="20.25" hidden="1" spans="1:5">
      <c r="A1567" s="24">
        <v>2290899</v>
      </c>
      <c r="B1567" s="29" t="s">
        <v>1231</v>
      </c>
      <c r="C1567" s="27"/>
      <c r="D1567" s="27"/>
      <c r="E1567" s="13">
        <f t="shared" si="58"/>
        <v>0</v>
      </c>
    </row>
    <row r="1568" ht="20.25" hidden="1" spans="1:5">
      <c r="A1568" s="24">
        <v>22909</v>
      </c>
      <c r="B1568" s="28" t="s">
        <v>1232</v>
      </c>
      <c r="C1568" s="26">
        <f>C1569</f>
        <v>0</v>
      </c>
      <c r="D1568" s="26">
        <f>D1569</f>
        <v>0</v>
      </c>
      <c r="E1568" s="13">
        <f t="shared" si="58"/>
        <v>0</v>
      </c>
    </row>
    <row r="1569" ht="20.25" hidden="1" spans="1:5">
      <c r="A1569" s="24">
        <v>2290901</v>
      </c>
      <c r="B1569" s="29" t="s">
        <v>1233</v>
      </c>
      <c r="C1569" s="27"/>
      <c r="D1569" s="27"/>
      <c r="E1569" s="13">
        <f t="shared" si="58"/>
        <v>0</v>
      </c>
    </row>
    <row r="1570" ht="20.25" hidden="1" spans="1:5">
      <c r="A1570" s="24">
        <v>22910</v>
      </c>
      <c r="B1570" s="28" t="s">
        <v>1234</v>
      </c>
      <c r="C1570" s="26">
        <f>C1571</f>
        <v>0</v>
      </c>
      <c r="D1570" s="26">
        <f>D1571</f>
        <v>0</v>
      </c>
      <c r="E1570" s="13">
        <f t="shared" si="58"/>
        <v>0</v>
      </c>
    </row>
    <row r="1571" ht="20.25" hidden="1" spans="1:5">
      <c r="A1571" s="24">
        <v>2291001</v>
      </c>
      <c r="B1571" s="29" t="s">
        <v>1235</v>
      </c>
      <c r="C1571" s="27"/>
      <c r="D1571" s="27"/>
      <c r="E1571" s="13">
        <f t="shared" si="58"/>
        <v>0</v>
      </c>
    </row>
    <row r="1572" ht="20.25" hidden="1" spans="1:5">
      <c r="A1572" s="24">
        <v>2296001</v>
      </c>
      <c r="B1572" s="29" t="s">
        <v>1236</v>
      </c>
      <c r="C1572" s="27"/>
      <c r="D1572" s="27"/>
      <c r="E1572" s="13">
        <f t="shared" si="58"/>
        <v>0</v>
      </c>
    </row>
    <row r="1573" ht="20.25" hidden="1" spans="1:5">
      <c r="A1573" s="24">
        <v>2296004</v>
      </c>
      <c r="B1573" s="29" t="s">
        <v>1237</v>
      </c>
      <c r="C1573" s="27"/>
      <c r="D1573" s="27"/>
      <c r="E1573" s="13">
        <f t="shared" si="58"/>
        <v>0</v>
      </c>
    </row>
    <row r="1574" ht="20.25" hidden="1" spans="1:5">
      <c r="A1574" s="24">
        <v>2296005</v>
      </c>
      <c r="B1574" s="29" t="s">
        <v>1238</v>
      </c>
      <c r="C1574" s="27"/>
      <c r="D1574" s="27"/>
      <c r="E1574" s="13">
        <f t="shared" si="58"/>
        <v>0</v>
      </c>
    </row>
    <row r="1575" ht="20.25" hidden="1" spans="1:5">
      <c r="A1575" s="24">
        <v>2296006</v>
      </c>
      <c r="B1575" s="29" t="s">
        <v>1239</v>
      </c>
      <c r="C1575" s="27"/>
      <c r="D1575" s="27"/>
      <c r="E1575" s="13">
        <f t="shared" si="58"/>
        <v>0</v>
      </c>
    </row>
    <row r="1576" ht="20.25" hidden="1" spans="1:5">
      <c r="A1576" s="24">
        <v>2296010</v>
      </c>
      <c r="B1576" s="29" t="s">
        <v>1240</v>
      </c>
      <c r="C1576" s="27"/>
      <c r="D1576" s="27"/>
      <c r="E1576" s="13">
        <f t="shared" si="58"/>
        <v>0</v>
      </c>
    </row>
    <row r="1577" ht="20.25" hidden="1" spans="1:5">
      <c r="A1577" s="24">
        <v>2296011</v>
      </c>
      <c r="B1577" s="29" t="s">
        <v>1241</v>
      </c>
      <c r="C1577" s="27"/>
      <c r="D1577" s="27"/>
      <c r="E1577" s="13">
        <f t="shared" si="58"/>
        <v>0</v>
      </c>
    </row>
    <row r="1578" ht="20.25" hidden="1" spans="1:5">
      <c r="A1578" s="24">
        <v>2296012</v>
      </c>
      <c r="B1578" s="29" t="s">
        <v>1242</v>
      </c>
      <c r="C1578" s="27"/>
      <c r="D1578" s="27"/>
      <c r="E1578" s="13">
        <f t="shared" si="58"/>
        <v>0</v>
      </c>
    </row>
    <row r="1579" ht="20.25" hidden="1" spans="1:5">
      <c r="A1579" s="24">
        <v>2296013</v>
      </c>
      <c r="B1579" s="29" t="s">
        <v>1243</v>
      </c>
      <c r="C1579" s="27"/>
      <c r="D1579" s="27"/>
      <c r="E1579" s="13">
        <f t="shared" si="58"/>
        <v>0</v>
      </c>
    </row>
    <row r="1580" ht="20.25" hidden="1" spans="1:5">
      <c r="A1580" s="24">
        <v>2296099</v>
      </c>
      <c r="B1580" s="29" t="s">
        <v>1244</v>
      </c>
      <c r="C1580" s="27"/>
      <c r="D1580" s="27"/>
      <c r="E1580" s="13">
        <f t="shared" si="58"/>
        <v>0</v>
      </c>
    </row>
    <row r="1581" ht="20.25" hidden="1" spans="1:5">
      <c r="A1581" s="24">
        <v>22998</v>
      </c>
      <c r="B1581" s="28" t="s">
        <v>1245</v>
      </c>
      <c r="C1581" s="26">
        <f>C1582</f>
        <v>0</v>
      </c>
      <c r="D1581" s="26">
        <f>D1582</f>
        <v>0</v>
      </c>
      <c r="E1581" s="13">
        <f t="shared" si="58"/>
        <v>0</v>
      </c>
    </row>
    <row r="1582" ht="20.25" hidden="1" spans="1:5">
      <c r="A1582" s="24">
        <v>2299899</v>
      </c>
      <c r="B1582" s="29" t="s">
        <v>163</v>
      </c>
      <c r="C1582" s="27"/>
      <c r="D1582" s="27"/>
      <c r="E1582" s="13">
        <f t="shared" si="58"/>
        <v>0</v>
      </c>
    </row>
    <row r="1583" ht="20.25" hidden="1" spans="1:5">
      <c r="A1583" s="24">
        <v>232</v>
      </c>
      <c r="B1583" s="28" t="s">
        <v>1006</v>
      </c>
      <c r="C1583" s="26">
        <f>C1584</f>
        <v>0</v>
      </c>
      <c r="D1583" s="26">
        <f>D1584</f>
        <v>0</v>
      </c>
      <c r="E1583" s="13">
        <f t="shared" si="58"/>
        <v>0</v>
      </c>
    </row>
    <row r="1584" ht="20.25" hidden="1" spans="1:5">
      <c r="A1584" s="24">
        <v>23204</v>
      </c>
      <c r="B1584" s="28" t="s">
        <v>1246</v>
      </c>
      <c r="C1584" s="26">
        <f>SUM(C1585:C1599)</f>
        <v>0</v>
      </c>
      <c r="D1584" s="26">
        <f>SUM(D1585:D1599)</f>
        <v>0</v>
      </c>
      <c r="E1584" s="13">
        <f t="shared" si="58"/>
        <v>0</v>
      </c>
    </row>
    <row r="1585" ht="20.25" hidden="1" spans="1:5">
      <c r="A1585" s="24">
        <v>2320401</v>
      </c>
      <c r="B1585" s="29" t="s">
        <v>1247</v>
      </c>
      <c r="C1585" s="27"/>
      <c r="D1585" s="27"/>
      <c r="E1585" s="13">
        <f t="shared" si="58"/>
        <v>0</v>
      </c>
    </row>
    <row r="1586" ht="20.25" hidden="1" spans="1:5">
      <c r="A1586" s="24">
        <v>2320405</v>
      </c>
      <c r="B1586" s="29" t="s">
        <v>1248</v>
      </c>
      <c r="C1586" s="27"/>
      <c r="D1586" s="27"/>
      <c r="E1586" s="13">
        <f t="shared" si="58"/>
        <v>0</v>
      </c>
    </row>
    <row r="1587" ht="20.25" hidden="1" spans="1:5">
      <c r="A1587" s="24">
        <v>2320411</v>
      </c>
      <c r="B1587" s="29" t="s">
        <v>1249</v>
      </c>
      <c r="C1587" s="27"/>
      <c r="D1587" s="27"/>
      <c r="E1587" s="13">
        <f t="shared" si="58"/>
        <v>0</v>
      </c>
    </row>
    <row r="1588" ht="20.25" hidden="1" spans="1:5">
      <c r="A1588" s="24">
        <v>2320413</v>
      </c>
      <c r="B1588" s="29" t="s">
        <v>1250</v>
      </c>
      <c r="C1588" s="27"/>
      <c r="D1588" s="27"/>
      <c r="E1588" s="13">
        <f t="shared" si="58"/>
        <v>0</v>
      </c>
    </row>
    <row r="1589" ht="20.25" hidden="1" spans="1:5">
      <c r="A1589" s="24">
        <v>2320414</v>
      </c>
      <c r="B1589" s="29" t="s">
        <v>1251</v>
      </c>
      <c r="C1589" s="27"/>
      <c r="D1589" s="27"/>
      <c r="E1589" s="13">
        <f t="shared" si="58"/>
        <v>0</v>
      </c>
    </row>
    <row r="1590" ht="20.25" hidden="1" spans="1:5">
      <c r="A1590" s="24">
        <v>2320416</v>
      </c>
      <c r="B1590" s="29" t="s">
        <v>1252</v>
      </c>
      <c r="C1590" s="27"/>
      <c r="D1590" s="27"/>
      <c r="E1590" s="13">
        <f t="shared" si="58"/>
        <v>0</v>
      </c>
    </row>
    <row r="1591" ht="20.25" hidden="1" spans="1:5">
      <c r="A1591" s="24">
        <v>2320417</v>
      </c>
      <c r="B1591" s="29" t="s">
        <v>1253</v>
      </c>
      <c r="C1591" s="27"/>
      <c r="D1591" s="27"/>
      <c r="E1591" s="13">
        <f t="shared" si="58"/>
        <v>0</v>
      </c>
    </row>
    <row r="1592" ht="20.25" hidden="1" spans="1:5">
      <c r="A1592" s="24">
        <v>2320418</v>
      </c>
      <c r="B1592" s="29" t="s">
        <v>1254</v>
      </c>
      <c r="C1592" s="27"/>
      <c r="D1592" s="27"/>
      <c r="E1592" s="13">
        <f t="shared" si="58"/>
        <v>0</v>
      </c>
    </row>
    <row r="1593" ht="20.25" hidden="1" spans="1:5">
      <c r="A1593" s="24">
        <v>2320419</v>
      </c>
      <c r="B1593" s="29" t="s">
        <v>1255</v>
      </c>
      <c r="C1593" s="27"/>
      <c r="D1593" s="27"/>
      <c r="E1593" s="13">
        <f t="shared" si="58"/>
        <v>0</v>
      </c>
    </row>
    <row r="1594" ht="20.25" hidden="1" spans="1:5">
      <c r="A1594" s="24">
        <v>2320420</v>
      </c>
      <c r="B1594" s="29" t="s">
        <v>1256</v>
      </c>
      <c r="C1594" s="27"/>
      <c r="D1594" s="27"/>
      <c r="E1594" s="13">
        <f t="shared" si="58"/>
        <v>0</v>
      </c>
    </row>
    <row r="1595" ht="20.25" hidden="1" spans="1:5">
      <c r="A1595" s="24">
        <v>2320431</v>
      </c>
      <c r="B1595" s="29" t="s">
        <v>1257</v>
      </c>
      <c r="C1595" s="27"/>
      <c r="D1595" s="27"/>
      <c r="E1595" s="13">
        <f t="shared" si="58"/>
        <v>0</v>
      </c>
    </row>
    <row r="1596" ht="20.25" hidden="1" spans="1:5">
      <c r="A1596" s="24">
        <v>2320432</v>
      </c>
      <c r="B1596" s="29" t="s">
        <v>1258</v>
      </c>
      <c r="C1596" s="27"/>
      <c r="D1596" s="27"/>
      <c r="E1596" s="13">
        <f t="shared" si="58"/>
        <v>0</v>
      </c>
    </row>
    <row r="1597" ht="20.25" hidden="1" spans="1:5">
      <c r="A1597" s="24">
        <v>2320433</v>
      </c>
      <c r="B1597" s="29" t="s">
        <v>1259</v>
      </c>
      <c r="C1597" s="27"/>
      <c r="D1597" s="27"/>
      <c r="E1597" s="13">
        <f t="shared" si="58"/>
        <v>0</v>
      </c>
    </row>
    <row r="1598" ht="20.25" hidden="1" spans="1:5">
      <c r="A1598" s="24">
        <v>2320498</v>
      </c>
      <c r="B1598" s="29" t="s">
        <v>1260</v>
      </c>
      <c r="C1598" s="27"/>
      <c r="D1598" s="27"/>
      <c r="E1598" s="13">
        <f t="shared" si="58"/>
        <v>0</v>
      </c>
    </row>
    <row r="1599" ht="20.25" hidden="1" spans="1:5">
      <c r="A1599" s="24">
        <v>2320499</v>
      </c>
      <c r="B1599" s="29" t="s">
        <v>1261</v>
      </c>
      <c r="C1599" s="27"/>
      <c r="D1599" s="27"/>
      <c r="E1599" s="13">
        <f t="shared" si="58"/>
        <v>0</v>
      </c>
    </row>
    <row r="1600" ht="20.25" hidden="1" spans="1:5">
      <c r="A1600" s="24">
        <v>233</v>
      </c>
      <c r="B1600" s="28" t="s">
        <v>1018</v>
      </c>
      <c r="C1600" s="26">
        <f>C1601</f>
        <v>0</v>
      </c>
      <c r="D1600" s="26">
        <f>D1601</f>
        <v>0</v>
      </c>
      <c r="E1600" s="13">
        <f t="shared" si="58"/>
        <v>0</v>
      </c>
    </row>
    <row r="1601" ht="20.25" hidden="1" spans="1:5">
      <c r="A1601" s="24">
        <v>23304</v>
      </c>
      <c r="B1601" s="28" t="s">
        <v>1262</v>
      </c>
      <c r="C1601" s="26">
        <f>SUM(C1602:C1616)</f>
        <v>0</v>
      </c>
      <c r="D1601" s="26">
        <f>SUM(D1602:D1616)</f>
        <v>0</v>
      </c>
      <c r="E1601" s="13">
        <f t="shared" si="58"/>
        <v>0</v>
      </c>
    </row>
    <row r="1602" ht="20.25" hidden="1" spans="1:5">
      <c r="A1602" s="24">
        <v>2330401</v>
      </c>
      <c r="B1602" s="29" t="s">
        <v>1263</v>
      </c>
      <c r="C1602" s="27"/>
      <c r="D1602" s="27"/>
      <c r="E1602" s="13">
        <f t="shared" si="58"/>
        <v>0</v>
      </c>
    </row>
    <row r="1603" ht="20.25" hidden="1" spans="1:5">
      <c r="A1603" s="24">
        <v>2330405</v>
      </c>
      <c r="B1603" s="29" t="s">
        <v>1264</v>
      </c>
      <c r="C1603" s="27"/>
      <c r="D1603" s="27"/>
      <c r="E1603" s="13">
        <f t="shared" si="58"/>
        <v>0</v>
      </c>
    </row>
    <row r="1604" ht="20.25" hidden="1" spans="1:5">
      <c r="A1604" s="24">
        <v>2330411</v>
      </c>
      <c r="B1604" s="29" t="s">
        <v>1265</v>
      </c>
      <c r="C1604" s="27"/>
      <c r="D1604" s="27"/>
      <c r="E1604" s="13">
        <f t="shared" si="58"/>
        <v>0</v>
      </c>
    </row>
    <row r="1605" ht="20.25" hidden="1" spans="1:5">
      <c r="A1605" s="24">
        <v>2330413</v>
      </c>
      <c r="B1605" s="29" t="s">
        <v>1266</v>
      </c>
      <c r="C1605" s="27"/>
      <c r="D1605" s="27"/>
      <c r="E1605" s="13">
        <f t="shared" si="58"/>
        <v>0</v>
      </c>
    </row>
    <row r="1606" ht="20.25" hidden="1" spans="1:5">
      <c r="A1606" s="24">
        <v>2330414</v>
      </c>
      <c r="B1606" s="29" t="s">
        <v>1267</v>
      </c>
      <c r="C1606" s="27"/>
      <c r="D1606" s="27"/>
      <c r="E1606" s="13">
        <f t="shared" si="58"/>
        <v>0</v>
      </c>
    </row>
    <row r="1607" ht="20.25" hidden="1" spans="1:5">
      <c r="A1607" s="24">
        <v>2330416</v>
      </c>
      <c r="B1607" s="29" t="s">
        <v>1268</v>
      </c>
      <c r="C1607" s="27"/>
      <c r="D1607" s="27"/>
      <c r="E1607" s="13">
        <f t="shared" si="58"/>
        <v>0</v>
      </c>
    </row>
    <row r="1608" ht="20.25" hidden="1" spans="1:5">
      <c r="A1608" s="24">
        <v>2330417</v>
      </c>
      <c r="B1608" s="29" t="s">
        <v>1269</v>
      </c>
      <c r="C1608" s="27"/>
      <c r="D1608" s="27"/>
      <c r="E1608" s="13">
        <f t="shared" si="58"/>
        <v>0</v>
      </c>
    </row>
    <row r="1609" ht="20.25" hidden="1" spans="1:5">
      <c r="A1609" s="24">
        <v>2330418</v>
      </c>
      <c r="B1609" s="29" t="s">
        <v>1270</v>
      </c>
      <c r="C1609" s="27"/>
      <c r="D1609" s="27"/>
      <c r="E1609" s="13">
        <f t="shared" si="58"/>
        <v>0</v>
      </c>
    </row>
    <row r="1610" ht="20.25" hidden="1" spans="1:5">
      <c r="A1610" s="24">
        <v>2330419</v>
      </c>
      <c r="B1610" s="29" t="s">
        <v>1271</v>
      </c>
      <c r="C1610" s="27"/>
      <c r="D1610" s="27"/>
      <c r="E1610" s="13">
        <f t="shared" si="58"/>
        <v>0</v>
      </c>
    </row>
    <row r="1611" ht="20.25" hidden="1" spans="1:5">
      <c r="A1611" s="24">
        <v>2330420</v>
      </c>
      <c r="B1611" s="29" t="s">
        <v>1272</v>
      </c>
      <c r="C1611" s="27"/>
      <c r="D1611" s="27"/>
      <c r="E1611" s="13">
        <f t="shared" si="58"/>
        <v>0</v>
      </c>
    </row>
    <row r="1612" ht="20.25" hidden="1" spans="1:5">
      <c r="A1612" s="24">
        <v>2330431</v>
      </c>
      <c r="B1612" s="29" t="s">
        <v>1273</v>
      </c>
      <c r="C1612" s="27"/>
      <c r="D1612" s="27"/>
      <c r="E1612" s="13">
        <f t="shared" si="58"/>
        <v>0</v>
      </c>
    </row>
    <row r="1613" ht="20.25" hidden="1" spans="1:5">
      <c r="A1613" s="24">
        <v>2330432</v>
      </c>
      <c r="B1613" s="29" t="s">
        <v>1274</v>
      </c>
      <c r="C1613" s="27"/>
      <c r="D1613" s="27"/>
      <c r="E1613" s="13">
        <f t="shared" si="58"/>
        <v>0</v>
      </c>
    </row>
    <row r="1614" ht="20.25" hidden="1" spans="1:5">
      <c r="A1614" s="24">
        <v>2330433</v>
      </c>
      <c r="B1614" s="29" t="s">
        <v>1275</v>
      </c>
      <c r="C1614" s="27"/>
      <c r="D1614" s="27"/>
      <c r="E1614" s="13">
        <f t="shared" si="58"/>
        <v>0</v>
      </c>
    </row>
    <row r="1615" ht="20.25" hidden="1" spans="1:5">
      <c r="A1615" s="24">
        <v>2330498</v>
      </c>
      <c r="B1615" s="29" t="s">
        <v>1276</v>
      </c>
      <c r="C1615" s="27"/>
      <c r="D1615" s="27"/>
      <c r="E1615" s="13">
        <f t="shared" si="58"/>
        <v>0</v>
      </c>
    </row>
    <row r="1616" ht="20.25" hidden="1" spans="1:5">
      <c r="A1616" s="24">
        <v>2330499</v>
      </c>
      <c r="B1616" s="29" t="s">
        <v>1277</v>
      </c>
      <c r="C1616" s="27"/>
      <c r="D1616" s="27"/>
      <c r="E1616" s="13">
        <f t="shared" si="58"/>
        <v>0</v>
      </c>
    </row>
    <row r="1617" ht="20.25" hidden="1" spans="1:5">
      <c r="A1617" s="24">
        <v>234</v>
      </c>
      <c r="B1617" s="25" t="s">
        <v>1278</v>
      </c>
      <c r="C1617" s="26">
        <f>SUM(C1618,C1631)</f>
        <v>0</v>
      </c>
      <c r="D1617" s="26">
        <f>SUM(D1618,D1631)</f>
        <v>0</v>
      </c>
      <c r="E1617" s="13">
        <f t="shared" si="58"/>
        <v>0</v>
      </c>
    </row>
    <row r="1618" ht="20.25" hidden="1" spans="1:5">
      <c r="A1618" s="24">
        <v>23401</v>
      </c>
      <c r="B1618" s="25" t="s">
        <v>1279</v>
      </c>
      <c r="C1618" s="26">
        <f>SUM(C1619:C1630)</f>
        <v>0</v>
      </c>
      <c r="D1618" s="26">
        <f>SUM(D1619:D1630)</f>
        <v>0</v>
      </c>
      <c r="E1618" s="13">
        <f t="shared" ref="E1618:E1637" si="59">C1618+D1618</f>
        <v>0</v>
      </c>
    </row>
    <row r="1619" ht="20.25" hidden="1" spans="1:5">
      <c r="A1619" s="24">
        <v>2340101</v>
      </c>
      <c r="B1619" s="24" t="s">
        <v>1280</v>
      </c>
      <c r="C1619" s="27"/>
      <c r="D1619" s="27"/>
      <c r="E1619" s="13">
        <f t="shared" si="59"/>
        <v>0</v>
      </c>
    </row>
    <row r="1620" ht="20.25" hidden="1" spans="1:5">
      <c r="A1620" s="24">
        <v>2340102</v>
      </c>
      <c r="B1620" s="24" t="s">
        <v>1281</v>
      </c>
      <c r="C1620" s="27"/>
      <c r="D1620" s="27"/>
      <c r="E1620" s="13">
        <f t="shared" si="59"/>
        <v>0</v>
      </c>
    </row>
    <row r="1621" ht="20.25" hidden="1" spans="1:5">
      <c r="A1621" s="24">
        <v>2340103</v>
      </c>
      <c r="B1621" s="24" t="s">
        <v>1282</v>
      </c>
      <c r="C1621" s="27"/>
      <c r="D1621" s="27"/>
      <c r="E1621" s="13">
        <f t="shared" si="59"/>
        <v>0</v>
      </c>
    </row>
    <row r="1622" ht="20.25" hidden="1" spans="1:5">
      <c r="A1622" s="24">
        <v>2340104</v>
      </c>
      <c r="B1622" s="24" t="s">
        <v>1283</v>
      </c>
      <c r="C1622" s="27"/>
      <c r="D1622" s="27"/>
      <c r="E1622" s="13">
        <f t="shared" si="59"/>
        <v>0</v>
      </c>
    </row>
    <row r="1623" ht="20.25" hidden="1" spans="1:5">
      <c r="A1623" s="24">
        <v>2340105</v>
      </c>
      <c r="B1623" s="24" t="s">
        <v>1284</v>
      </c>
      <c r="C1623" s="27"/>
      <c r="D1623" s="27"/>
      <c r="E1623" s="13">
        <f t="shared" si="59"/>
        <v>0</v>
      </c>
    </row>
    <row r="1624" ht="20.25" hidden="1" spans="1:5">
      <c r="A1624" s="24">
        <v>2340106</v>
      </c>
      <c r="B1624" s="24" t="s">
        <v>1285</v>
      </c>
      <c r="C1624" s="27"/>
      <c r="D1624" s="27"/>
      <c r="E1624" s="13">
        <f t="shared" si="59"/>
        <v>0</v>
      </c>
    </row>
    <row r="1625" ht="20.25" hidden="1" spans="1:5">
      <c r="A1625" s="24">
        <v>2340107</v>
      </c>
      <c r="B1625" s="24" t="s">
        <v>1286</v>
      </c>
      <c r="C1625" s="27"/>
      <c r="D1625" s="27"/>
      <c r="E1625" s="13">
        <f t="shared" si="59"/>
        <v>0</v>
      </c>
    </row>
    <row r="1626" ht="20.25" hidden="1" spans="1:5">
      <c r="A1626" s="24">
        <v>2340108</v>
      </c>
      <c r="B1626" s="24" t="s">
        <v>1287</v>
      </c>
      <c r="C1626" s="27"/>
      <c r="D1626" s="27"/>
      <c r="E1626" s="13">
        <f t="shared" si="59"/>
        <v>0</v>
      </c>
    </row>
    <row r="1627" ht="20.25" hidden="1" spans="1:5">
      <c r="A1627" s="24">
        <v>2340109</v>
      </c>
      <c r="B1627" s="24" t="s">
        <v>1288</v>
      </c>
      <c r="C1627" s="27"/>
      <c r="D1627" s="27"/>
      <c r="E1627" s="13">
        <f t="shared" si="59"/>
        <v>0</v>
      </c>
    </row>
    <row r="1628" ht="20.25" hidden="1" spans="1:5">
      <c r="A1628" s="24">
        <v>2340110</v>
      </c>
      <c r="B1628" s="24" t="s">
        <v>1289</v>
      </c>
      <c r="C1628" s="27"/>
      <c r="D1628" s="27"/>
      <c r="E1628" s="13">
        <f t="shared" si="59"/>
        <v>0</v>
      </c>
    </row>
    <row r="1629" ht="20.25" hidden="1" spans="1:5">
      <c r="A1629" s="24">
        <v>2340111</v>
      </c>
      <c r="B1629" s="24" t="s">
        <v>1290</v>
      </c>
      <c r="C1629" s="27"/>
      <c r="D1629" s="27"/>
      <c r="E1629" s="13">
        <f t="shared" si="59"/>
        <v>0</v>
      </c>
    </row>
    <row r="1630" ht="20.25" hidden="1" spans="1:5">
      <c r="A1630" s="24">
        <v>2340199</v>
      </c>
      <c r="B1630" s="24" t="s">
        <v>1291</v>
      </c>
      <c r="C1630" s="27"/>
      <c r="D1630" s="27"/>
      <c r="E1630" s="13">
        <f t="shared" si="59"/>
        <v>0</v>
      </c>
    </row>
    <row r="1631" ht="20.25" hidden="1" spans="1:5">
      <c r="A1631" s="24">
        <v>23402</v>
      </c>
      <c r="B1631" s="25" t="s">
        <v>1292</v>
      </c>
      <c r="C1631" s="26">
        <f>SUM(C1632:C1637)</f>
        <v>0</v>
      </c>
      <c r="D1631" s="26">
        <f>SUM(D1632:D1637)</f>
        <v>0</v>
      </c>
      <c r="E1631" s="13">
        <f t="shared" si="59"/>
        <v>0</v>
      </c>
    </row>
    <row r="1632" ht="20.25" hidden="1" spans="1:5">
      <c r="A1632" s="24">
        <v>2340201</v>
      </c>
      <c r="B1632" s="24" t="s">
        <v>814</v>
      </c>
      <c r="C1632" s="27"/>
      <c r="D1632" s="27"/>
      <c r="E1632" s="13">
        <f t="shared" si="59"/>
        <v>0</v>
      </c>
    </row>
    <row r="1633" ht="20.25" hidden="1" spans="1:5">
      <c r="A1633" s="24">
        <v>2340202</v>
      </c>
      <c r="B1633" s="24" t="s">
        <v>859</v>
      </c>
      <c r="C1633" s="27"/>
      <c r="D1633" s="27"/>
      <c r="E1633" s="13">
        <f t="shared" si="59"/>
        <v>0</v>
      </c>
    </row>
    <row r="1634" ht="20.25" hidden="1" spans="1:5">
      <c r="A1634" s="24">
        <v>2340203</v>
      </c>
      <c r="B1634" s="24" t="s">
        <v>1293</v>
      </c>
      <c r="C1634" s="27"/>
      <c r="D1634" s="27"/>
      <c r="E1634" s="13">
        <f t="shared" si="59"/>
        <v>0</v>
      </c>
    </row>
    <row r="1635" ht="20.25" hidden="1" spans="1:5">
      <c r="A1635" s="24">
        <v>2340204</v>
      </c>
      <c r="B1635" s="24" t="s">
        <v>1294</v>
      </c>
      <c r="C1635" s="27"/>
      <c r="D1635" s="27"/>
      <c r="E1635" s="13">
        <f t="shared" si="59"/>
        <v>0</v>
      </c>
    </row>
    <row r="1636" ht="20.25" hidden="1" spans="1:5">
      <c r="A1636" s="24">
        <v>2340205</v>
      </c>
      <c r="B1636" s="24" t="s">
        <v>1295</v>
      </c>
      <c r="C1636" s="27"/>
      <c r="D1636" s="27"/>
      <c r="E1636" s="13">
        <f t="shared" si="59"/>
        <v>0</v>
      </c>
    </row>
    <row r="1637" ht="21" hidden="1" customHeight="1" spans="1:5">
      <c r="A1637" s="30">
        <v>2340299</v>
      </c>
      <c r="B1637" s="30" t="s">
        <v>1296</v>
      </c>
      <c r="C1637" s="31"/>
      <c r="D1637" s="31"/>
      <c r="E1637" s="32">
        <f t="shared" si="59"/>
        <v>0</v>
      </c>
    </row>
  </sheetData>
  <autoFilter xmlns:etc="http://www.wps.cn/officeDocument/2017/etCustomData" ref="A3:E1637" etc:filterBottomFollowUsedRange="0">
    <filterColumn colId="4">
      <filters>
        <filter val="3.90"/>
        <filter val="27.10"/>
        <filter val="532.90"/>
        <filter val="2.51"/>
        <filter val="5.93"/>
        <filter val="5.94"/>
        <filter val="11.15"/>
        <filter val="636.15"/>
        <filter val="14.61"/>
        <filter val="124.21"/>
        <filter val="0.22"/>
        <filter val="108.65"/>
        <filter val="10.66"/>
        <filter val="14.66"/>
        <filter val="9.68"/>
        <filter val="151.31"/>
        <filter val="5.32"/>
        <filter val="12.72"/>
        <filter val="17.72"/>
        <filter val="33.32"/>
        <filter val="99.33"/>
        <filter val="198.74"/>
        <filter val="391.74"/>
        <filter val="662.75"/>
        <filter val="2.00"/>
        <filter val="3.00"/>
        <filter val="4.00"/>
        <filter val="5.00"/>
        <filter val="6.00"/>
        <filter val="7.00"/>
        <filter val="8.00"/>
        <filter val="9.00"/>
        <filter val="11.00"/>
        <filter val="12.00"/>
        <filter val="14.00"/>
        <filter val="15.00"/>
        <filter val="17.00"/>
        <filter val="18.00"/>
        <filter val="20.00"/>
        <filter val="29.00"/>
        <filter val="31.00"/>
        <filter val="35.00"/>
        <filter val="59.40"/>
        <filter val="67.00"/>
        <filter val="109.00"/>
        <filter val="111.00"/>
        <filter val="141.00"/>
        <filter val="192.00"/>
        <filter val="2.81"/>
        <filter val="1.04"/>
        <filter val="182.08"/>
        <filter val="1599.58"/>
        <filter val="1791.58"/>
      </filters>
    </filterColumn>
    <extLst/>
  </autoFilter>
  <mergeCells count="3">
    <mergeCell ref="A1:E1"/>
    <mergeCell ref="A2:E2"/>
    <mergeCell ref="A1314:B1314"/>
  </mergeCells>
  <dataValidations count="1">
    <dataValidation type="decimal" operator="between" allowBlank="1" showInputMessage="1" showErrorMessage="1" sqref="C1315:D1637">
      <formula1>-99999999999999</formula1>
      <formula2>99999999999999</formula2>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年初预算支出表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2025-10-09T08:59:39Z</dcterms:created>
  <dcterms:modified xsi:type="dcterms:W3CDTF">2025-10-09T09:00:11Z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3672974D57294CAEA60240E2A09A5CCD_11</vt:lpwstr>
  </property>
  <property fmtid="{D5CDD505-2E9C-101B-9397-08002B2CF9AE}" pid="3" name="KSOProductBuildVer">
    <vt:lpwstr>2052-12.1.0.22529</vt:lpwstr>
  </property>
</Properties>
</file>